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720" windowHeight="8070" activeTab="4"/>
  </bookViews>
  <sheets>
    <sheet name="скор ж студ" sheetId="5" r:id="rId1"/>
    <sheet name="скор м студ" sheetId="4" r:id="rId2"/>
    <sheet name="труд ж студ " sheetId="3" r:id="rId3"/>
    <sheet name="труд м студ" sheetId="2" r:id="rId4"/>
    <sheet name="команды (2)" sheetId="1" r:id="rId5"/>
  </sheets>
  <externalReferences>
    <externalReference r:id="rId6"/>
    <externalReference r:id="rId7"/>
  </externalReferences>
  <definedNames>
    <definedName name="_xlnm.Print_Titles" localSheetId="4">'команды (2)'!$7:$9</definedName>
    <definedName name="_xlnm.Print_Titles" localSheetId="0">'скор ж студ'!$8:$9</definedName>
    <definedName name="_xlnm.Print_Titles" localSheetId="1">'скор м студ'!$8:$9</definedName>
    <definedName name="_xlnm.Print_Titles" localSheetId="2">'труд ж студ '!$8:$9</definedName>
    <definedName name="_xlnm.Print_Titles" localSheetId="3">'труд м студ'!$8:$9</definedName>
    <definedName name="_xlnm.Print_Area" localSheetId="4">'команды (2)'!$A$1:$AE$36</definedName>
    <definedName name="_xlnm.Print_Area" localSheetId="0">'скор ж студ'!$A$1:$N$28</definedName>
  </definedNames>
  <calcPr calcId="124519"/>
</workbook>
</file>

<file path=xl/calcChain.xml><?xml version="1.0" encoding="utf-8"?>
<calcChain xmlns="http://schemas.openxmlformats.org/spreadsheetml/2006/main">
  <c r="E20" i="1"/>
  <c r="I20"/>
  <c r="M20"/>
  <c r="Q20"/>
  <c r="U20"/>
  <c r="B20" s="1"/>
  <c r="Y20"/>
  <c r="Z20"/>
  <c r="AA20"/>
  <c r="AC20" s="1"/>
  <c r="E21"/>
  <c r="I21"/>
  <c r="M21"/>
  <c r="Q21"/>
  <c r="U21"/>
  <c r="B21" s="1"/>
  <c r="Y21"/>
  <c r="Z21"/>
  <c r="AA21"/>
  <c r="AC21" s="1"/>
  <c r="B22"/>
  <c r="F22"/>
  <c r="Z22"/>
  <c r="AA22"/>
  <c r="AC22" s="1"/>
  <c r="AD22"/>
  <c r="B23"/>
  <c r="V23"/>
  <c r="Z23"/>
  <c r="AA23"/>
  <c r="AC23" s="1"/>
  <c r="AD23"/>
  <c r="B24"/>
  <c r="V24"/>
  <c r="Z24"/>
  <c r="AA24"/>
  <c r="AC24" s="1"/>
  <c r="AD24"/>
  <c r="B25"/>
  <c r="V25"/>
  <c r="Z25"/>
  <c r="AD25" s="1"/>
  <c r="AA25"/>
  <c r="AC25"/>
  <c r="B26"/>
  <c r="V26"/>
  <c r="Z26"/>
  <c r="AD26" s="1"/>
  <c r="AA26"/>
  <c r="AC26"/>
  <c r="B27"/>
  <c r="F27"/>
  <c r="Z27"/>
  <c r="AD27" s="1"/>
  <c r="AA27"/>
  <c r="AC27"/>
  <c r="B28"/>
  <c r="F28"/>
  <c r="Z28"/>
  <c r="AD28" s="1"/>
  <c r="AA28"/>
  <c r="AC28"/>
  <c r="B29"/>
  <c r="F29"/>
  <c r="Z29"/>
  <c r="AD29" s="1"/>
  <c r="AA29"/>
  <c r="AC29"/>
  <c r="B30"/>
  <c r="F30"/>
  <c r="Z30"/>
  <c r="AD30" s="1"/>
  <c r="AA30"/>
  <c r="AC30"/>
  <c r="B31"/>
  <c r="F31"/>
  <c r="J31"/>
  <c r="N31"/>
  <c r="R31"/>
  <c r="V31"/>
  <c r="Z31"/>
  <c r="AA31"/>
  <c r="AC31"/>
  <c r="B32"/>
  <c r="F32"/>
  <c r="J32"/>
  <c r="N32"/>
  <c r="R32"/>
  <c r="V32"/>
  <c r="Z32"/>
  <c r="AA32"/>
  <c r="AC32"/>
  <c r="AD32" l="1"/>
  <c r="AD31"/>
  <c r="V21"/>
  <c r="AD21" s="1"/>
  <c r="V20"/>
  <c r="AD20" s="1"/>
</calcChain>
</file>

<file path=xl/sharedStrings.xml><?xml version="1.0" encoding="utf-8"?>
<sst xmlns="http://schemas.openxmlformats.org/spreadsheetml/2006/main" count="896" uniqueCount="218">
  <si>
    <t>Суддя з техніки (І категорія)</t>
  </si>
  <si>
    <t>Сухарєва Л. М.</t>
  </si>
  <si>
    <t>10</t>
  </si>
  <si>
    <t>Жигаева Марина</t>
  </si>
  <si>
    <t>ж4</t>
  </si>
  <si>
    <t>0,5</t>
  </si>
  <si>
    <t>Бандалієв Рустан Джамалогли</t>
  </si>
  <si>
    <t>m1</t>
  </si>
  <si>
    <t>Шидловський Віталій Сергійович</t>
  </si>
  <si>
    <t>m31</t>
  </si>
  <si>
    <t>ХНПУ ім. Г.С.Сковороди</t>
  </si>
  <si>
    <t>Свидло Кирило</t>
  </si>
  <si>
    <t>m26</t>
  </si>
  <si>
    <t>ХНУМГ ім. О.М. Бекетова</t>
  </si>
  <si>
    <t>19</t>
  </si>
  <si>
    <t>Оліфіренко Вікторія Миколаївна</t>
  </si>
  <si>
    <t>ж10</t>
  </si>
  <si>
    <t>УІПА</t>
  </si>
  <si>
    <t>16</t>
  </si>
  <si>
    <t>Шеіна Варвара Павлівна</t>
  </si>
  <si>
    <t>ж15</t>
  </si>
  <si>
    <t>Сафін Карім</t>
  </si>
  <si>
    <t>m25</t>
  </si>
  <si>
    <t>Кабанов Олександр</t>
  </si>
  <si>
    <t>m13</t>
  </si>
  <si>
    <t>7</t>
  </si>
  <si>
    <t>Булат Валерій</t>
  </si>
  <si>
    <t>m5</t>
  </si>
  <si>
    <t>8</t>
  </si>
  <si>
    <t>Подтяроба Олексій</t>
  </si>
  <si>
    <t>m24</t>
  </si>
  <si>
    <t>НАУ "ХАІ"</t>
  </si>
  <si>
    <t>13</t>
  </si>
  <si>
    <t>Незвиська Єлизавета Юріївна</t>
  </si>
  <si>
    <t>ж9</t>
  </si>
  <si>
    <t>15</t>
  </si>
  <si>
    <t>Помазкіна Юлія Олександрівна</t>
  </si>
  <si>
    <t>ж12</t>
  </si>
  <si>
    <t>3</t>
  </si>
  <si>
    <t>Бєлєвцов Дмитро Сергійович</t>
  </si>
  <si>
    <t>m2</t>
  </si>
  <si>
    <t>Коломієць Денис Валерійович</t>
  </si>
  <si>
    <t>m16</t>
  </si>
  <si>
    <t>Юдін Олексій Ігоревич</t>
  </si>
  <si>
    <t>m32</t>
  </si>
  <si>
    <t>2</t>
  </si>
  <si>
    <t>Єфімов Ігор Сергійович</t>
  </si>
  <si>
    <t>m11</t>
  </si>
  <si>
    <t>ХДАФК</t>
  </si>
  <si>
    <t>12</t>
  </si>
  <si>
    <t>Степанова Христина Олександрівна</t>
  </si>
  <si>
    <t>ж13</t>
  </si>
  <si>
    <t>1</t>
  </si>
  <si>
    <t>Петров Олександр Відимович</t>
  </si>
  <si>
    <t>m23</t>
  </si>
  <si>
    <t>21</t>
  </si>
  <si>
    <t>Крамаренко Юрій Вікторович</t>
  </si>
  <si>
    <t>m18</t>
  </si>
  <si>
    <t>25</t>
  </si>
  <si>
    <t>Дубовий Павло Вадимович</t>
  </si>
  <si>
    <t>m9</t>
  </si>
  <si>
    <t>27</t>
  </si>
  <si>
    <t>Дейнеко Данило Володимирович</t>
  </si>
  <si>
    <t>m7</t>
  </si>
  <si>
    <t>ХНУРЕ</t>
  </si>
  <si>
    <t>14</t>
  </si>
  <si>
    <t>Бондаренко Анна Андріївна</t>
  </si>
  <si>
    <t>ж3</t>
  </si>
  <si>
    <t>Лавро Лілія Сергіївна</t>
  </si>
  <si>
    <t>ж7</t>
  </si>
  <si>
    <t>Лініченко Олександр Анатолійович</t>
  </si>
  <si>
    <t>m20</t>
  </si>
  <si>
    <t>Шаргород Іван</t>
  </si>
  <si>
    <t>m30</t>
  </si>
  <si>
    <t>11</t>
  </si>
  <si>
    <t>Бородін Кирило</t>
  </si>
  <si>
    <t>m3</t>
  </si>
  <si>
    <t>5</t>
  </si>
  <si>
    <t>Корпич Денис Олександрович</t>
  </si>
  <si>
    <t>m17</t>
  </si>
  <si>
    <t>НТУ "ХПІ"</t>
  </si>
  <si>
    <t>23</t>
  </si>
  <si>
    <t>Захарова Маргарита</t>
  </si>
  <si>
    <t>ж5</t>
  </si>
  <si>
    <t>30</t>
  </si>
  <si>
    <t>Костирко Анна Андріївна</t>
  </si>
  <si>
    <t>ж6</t>
  </si>
  <si>
    <t>Владіміров В'ячеслав</t>
  </si>
  <si>
    <t>m6</t>
  </si>
  <si>
    <t>4</t>
  </si>
  <si>
    <t>Фик Ілля</t>
  </si>
  <si>
    <t>m28</t>
  </si>
  <si>
    <t>36</t>
  </si>
  <si>
    <t>Козін Сергій Валентинович</t>
  </si>
  <si>
    <t>m15</t>
  </si>
  <si>
    <t>Білан Валерія Валеріївна</t>
  </si>
  <si>
    <t>ж2</t>
  </si>
  <si>
    <t>Угарова Анна Сергіївна</t>
  </si>
  <si>
    <t>ж14</t>
  </si>
  <si>
    <t>Смідович Лев</t>
  </si>
  <si>
    <t>m27</t>
  </si>
  <si>
    <t>9</t>
  </si>
  <si>
    <t>Ященко Сергій</t>
  </si>
  <si>
    <t>m33</t>
  </si>
  <si>
    <t>Бочаров Олександр</t>
  </si>
  <si>
    <t>m4</t>
  </si>
  <si>
    <t>33</t>
  </si>
  <si>
    <t>Хлопін Євгеній Миколайович</t>
  </si>
  <si>
    <t>m29</t>
  </si>
  <si>
    <t>Петрик Анна-Марія</t>
  </si>
  <si>
    <t>ж11</t>
  </si>
  <si>
    <t>Мавроді Софія Олексіївна</t>
  </si>
  <si>
    <t>ж8</t>
  </si>
  <si>
    <t>Мощенко Ярослав</t>
  </si>
  <si>
    <t>m22</t>
  </si>
  <si>
    <t>Машуков Андрій</t>
  </si>
  <si>
    <t>m21</t>
  </si>
  <si>
    <t>Ковач Віктор</t>
  </si>
  <si>
    <t>m14</t>
  </si>
  <si>
    <t>ХНУ ім. Каразіна</t>
  </si>
  <si>
    <t>ПІБ</t>
  </si>
  <si>
    <t>Бали труд.</t>
  </si>
  <si>
    <t>Бали швид.</t>
  </si>
  <si>
    <t>2 результат</t>
  </si>
  <si>
    <t>1 результат</t>
  </si>
  <si>
    <t>4 результат</t>
  </si>
  <si>
    <t>3 результат</t>
  </si>
  <si>
    <t>№</t>
  </si>
  <si>
    <t>Місце</t>
  </si>
  <si>
    <t>Сума</t>
  </si>
  <si>
    <t>Cума труд.</t>
  </si>
  <si>
    <t>Cума швид.</t>
  </si>
  <si>
    <t>Жінки</t>
  </si>
  <si>
    <t>Чоловіки</t>
  </si>
  <si>
    <t>кількість</t>
  </si>
  <si>
    <t>ВУЗ</t>
  </si>
  <si>
    <t>Дата:11.03.2017</t>
  </si>
  <si>
    <t>Місце проведення: м. Харків, СК "ХАІ"</t>
  </si>
  <si>
    <t>Швидкість, трудність</t>
  </si>
  <si>
    <t>Командний залік серед ВУЗів</t>
  </si>
  <si>
    <t>серед студентів вищих навчальних закладів ІІІ-ІV рівнів акредитації зі скелелазіння</t>
  </si>
  <si>
    <t xml:space="preserve">обласних щорічних спортивних змагань «Спорт протягом життя»
</t>
  </si>
  <si>
    <t>Протокол результатів</t>
  </si>
  <si>
    <t xml:space="preserve">Вид: лазіння на трудність </t>
  </si>
  <si>
    <t>Рік народження</t>
  </si>
  <si>
    <t>Організація</t>
  </si>
  <si>
    <t>Область</t>
  </si>
  <si>
    <t>Тренер</t>
  </si>
  <si>
    <t>Розряд</t>
  </si>
  <si>
    <t>Траса 1</t>
  </si>
  <si>
    <t>Траса 2</t>
  </si>
  <si>
    <t>∑ за 2 траси</t>
  </si>
  <si>
    <t>Фінал</t>
  </si>
  <si>
    <t>Бали</t>
  </si>
  <si>
    <t>Рез</t>
  </si>
  <si>
    <t>Бал</t>
  </si>
  <si>
    <t>ТОР</t>
  </si>
  <si>
    <t>17+</t>
  </si>
  <si>
    <t>19+</t>
  </si>
  <si>
    <t>11+</t>
  </si>
  <si>
    <t>24+</t>
  </si>
  <si>
    <t>12+</t>
  </si>
  <si>
    <t>9+</t>
  </si>
  <si>
    <t>18+</t>
  </si>
  <si>
    <t>m8</t>
  </si>
  <si>
    <t>10+</t>
  </si>
  <si>
    <t>13+</t>
  </si>
  <si>
    <t>16+</t>
  </si>
  <si>
    <t>3+</t>
  </si>
  <si>
    <t>m12</t>
  </si>
  <si>
    <t>6</t>
  </si>
  <si>
    <t>4+</t>
  </si>
  <si>
    <t>m10</t>
  </si>
  <si>
    <t>8+</t>
  </si>
  <si>
    <t>7+</t>
  </si>
  <si>
    <t>m19</t>
  </si>
  <si>
    <t>н/я</t>
  </si>
  <si>
    <r>
      <t xml:space="preserve">Головний суддя </t>
    </r>
    <r>
      <rPr>
        <sz val="11"/>
        <rFont val="Times New Roman"/>
        <family val="1"/>
        <charset val="204"/>
      </rPr>
      <t>( I категорія</t>
    </r>
    <r>
      <rPr>
        <sz val="11"/>
        <color indexed="8"/>
        <rFont val="Times New Roman"/>
        <family val="1"/>
        <charset val="204"/>
      </rPr>
      <t>)</t>
    </r>
  </si>
  <si>
    <t>Єварницький І.А.</t>
  </si>
  <si>
    <t>Секретар (ІІ категорія)</t>
  </si>
  <si>
    <t>Мельникова К.О.</t>
  </si>
  <si>
    <t>Оченаш А В., Тимко Є. М.</t>
  </si>
  <si>
    <t>КМС</t>
  </si>
  <si>
    <t>Єварницький І.А</t>
  </si>
  <si>
    <t>Рєпко О.О.</t>
  </si>
  <si>
    <t>Кийко О. С.</t>
  </si>
  <si>
    <t>Тимко Є. М.</t>
  </si>
  <si>
    <t>Діденко Дмитро Ігорович</t>
  </si>
  <si>
    <t>б/р</t>
  </si>
  <si>
    <t>Івченко Артем</t>
  </si>
  <si>
    <t>Бершов С.І.</t>
  </si>
  <si>
    <t>Дубодєл Олег</t>
  </si>
  <si>
    <t>Кулинич Дмитро</t>
  </si>
  <si>
    <t>Безкоровайний Д. О.</t>
  </si>
  <si>
    <t>TOP</t>
  </si>
  <si>
    <t>TOP(2,49)</t>
  </si>
  <si>
    <t>TOP(3,19)</t>
  </si>
  <si>
    <t>TOP(3,30)</t>
  </si>
  <si>
    <t>13,5+</t>
  </si>
  <si>
    <t>ж1</t>
  </si>
  <si>
    <t>34+</t>
  </si>
  <si>
    <t>21+</t>
  </si>
  <si>
    <t>ХНУ</t>
  </si>
  <si>
    <t>Репко О. О.</t>
  </si>
  <si>
    <t>Тимко Є. М., Самсонова Л. М.</t>
  </si>
  <si>
    <t>Сілевич М. Ю., Єварницький І.А.</t>
  </si>
  <si>
    <t>Тимко Є.М.</t>
  </si>
  <si>
    <t>МС</t>
  </si>
  <si>
    <t>Кийко О.С.</t>
  </si>
  <si>
    <t>Баскакова Майя</t>
  </si>
  <si>
    <t>Вид: лазіння на швидкість</t>
  </si>
  <si>
    <t>Результат</t>
  </si>
  <si>
    <t>1/16 фіналу</t>
  </si>
  <si>
    <t>1/8 фіналу</t>
  </si>
  <si>
    <t>1/4 фіналу</t>
  </si>
  <si>
    <t>1/2 фіналу</t>
  </si>
  <si>
    <t>зрив</t>
  </si>
  <si>
    <t>Петров Олександр Вадимович</t>
  </si>
</sst>
</file>

<file path=xl/styles.xml><?xml version="1.0" encoding="utf-8"?>
<styleSheet xmlns="http://schemas.openxmlformats.org/spreadsheetml/2006/main">
  <numFmts count="1">
    <numFmt numFmtId="164" formatCode="yyyy"/>
  </numFmts>
  <fonts count="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60">
    <xf numFmtId="0" fontId="0" fillId="0" borderId="0" xfId="0"/>
    <xf numFmtId="0" fontId="2" fillId="0" borderId="0" xfId="1"/>
    <xf numFmtId="0" fontId="2" fillId="0" borderId="0" xfId="1" applyAlignment="1">
      <alignment wrapText="1"/>
    </xf>
    <xf numFmtId="0" fontId="3" fillId="0" borderId="0" xfId="1" applyFont="1"/>
    <xf numFmtId="0" fontId="3" fillId="0" borderId="0" xfId="1" applyFont="1" applyAlignment="1">
      <alignment wrapText="1"/>
    </xf>
    <xf numFmtId="0" fontId="1" fillId="0" borderId="0" xfId="1" applyFont="1"/>
    <xf numFmtId="0" fontId="3" fillId="0" borderId="0" xfId="1" applyFont="1" applyBorder="1"/>
    <xf numFmtId="0" fontId="5" fillId="0" borderId="0" xfId="2" applyNumberFormat="1" applyFont="1" applyBorder="1" applyAlignment="1">
      <alignment horizontal="left"/>
    </xf>
    <xf numFmtId="0" fontId="5" fillId="0" borderId="0" xfId="1" applyFont="1" applyBorder="1" applyAlignment="1">
      <alignment wrapText="1"/>
    </xf>
    <xf numFmtId="0" fontId="3" fillId="0" borderId="0" xfId="1" applyFont="1" applyBorder="1" applyAlignment="1">
      <alignment wrapText="1"/>
    </xf>
    <xf numFmtId="49" fontId="6" fillId="0" borderId="0" xfId="2" applyNumberFormat="1" applyFont="1" applyBorder="1" applyAlignment="1">
      <alignment wrapText="1"/>
    </xf>
    <xf numFmtId="0" fontId="3" fillId="0" borderId="1" xfId="1" applyFont="1" applyBorder="1"/>
    <xf numFmtId="0" fontId="5" fillId="0" borderId="2" xfId="2" applyNumberFormat="1" applyFont="1" applyBorder="1" applyAlignment="1">
      <alignment horizontal="left" wrapText="1"/>
    </xf>
    <xf numFmtId="0" fontId="5" fillId="0" borderId="1" xfId="1" applyFont="1" applyBorder="1" applyAlignment="1">
      <alignment wrapText="1"/>
    </xf>
    <xf numFmtId="0" fontId="5" fillId="0" borderId="2" xfId="2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49" fontId="6" fillId="0" borderId="1" xfId="2" applyNumberFormat="1" applyFont="1" applyBorder="1" applyAlignment="1">
      <alignment wrapText="1"/>
    </xf>
    <xf numFmtId="49" fontId="6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64" fontId="5" fillId="0" borderId="2" xfId="2" applyNumberFormat="1" applyFont="1" applyBorder="1" applyAlignment="1">
      <alignment horizontal="left" wrapText="1"/>
    </xf>
    <xf numFmtId="0" fontId="5" fillId="0" borderId="2" xfId="1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5" fillId="0" borderId="1" xfId="2" applyNumberFormat="1" applyFont="1" applyBorder="1" applyAlignment="1">
      <alignment horizontal="left" wrapText="1"/>
    </xf>
    <xf numFmtId="0" fontId="3" fillId="0" borderId="2" xfId="1" applyFont="1" applyBorder="1" applyAlignment="1">
      <alignment wrapText="1"/>
    </xf>
    <xf numFmtId="0" fontId="5" fillId="0" borderId="1" xfId="2" applyNumberFormat="1" applyFont="1" applyBorder="1" applyAlignment="1">
      <alignment horizontal="left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textRotation="90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2" applyFont="1"/>
    <xf numFmtId="49" fontId="6" fillId="0" borderId="0" xfId="2" applyNumberFormat="1" applyFont="1"/>
    <xf numFmtId="164" fontId="6" fillId="0" borderId="0" xfId="2" applyNumberFormat="1" applyFont="1" applyAlignment="1">
      <alignment horizontal="center"/>
    </xf>
    <xf numFmtId="49" fontId="6" fillId="0" borderId="0" xfId="2" applyNumberFormat="1" applyFont="1" applyAlignment="1">
      <alignment horizontal="left"/>
    </xf>
    <xf numFmtId="49" fontId="6" fillId="0" borderId="0" xfId="2" applyNumberFormat="1" applyFont="1" applyAlignment="1">
      <alignment horizontal="center"/>
    </xf>
    <xf numFmtId="0" fontId="6" fillId="0" borderId="0" xfId="2" applyFont="1" applyAlignment="1">
      <alignment horizontal="right"/>
    </xf>
    <xf numFmtId="0" fontId="6" fillId="0" borderId="0" xfId="2" applyFont="1" applyAlignment="1"/>
    <xf numFmtId="2" fontId="6" fillId="0" borderId="0" xfId="2" applyNumberFormat="1" applyFont="1"/>
    <xf numFmtId="0" fontId="5" fillId="0" borderId="0" xfId="2" applyFont="1"/>
    <xf numFmtId="0" fontId="5" fillId="0" borderId="0" xfId="0" applyFont="1" applyAlignment="1"/>
    <xf numFmtId="49" fontId="6" fillId="0" borderId="5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0" fontId="6" fillId="0" borderId="1" xfId="2" applyFont="1" applyBorder="1"/>
    <xf numFmtId="0" fontId="5" fillId="0" borderId="2" xfId="0" applyFont="1" applyBorder="1"/>
    <xf numFmtId="164" fontId="5" fillId="0" borderId="2" xfId="2" applyNumberFormat="1" applyFont="1" applyBorder="1" applyAlignment="1">
      <alignment horizontal="left"/>
    </xf>
    <xf numFmtId="164" fontId="5" fillId="0" borderId="2" xfId="2" applyNumberFormat="1" applyFont="1" applyBorder="1" applyAlignment="1">
      <alignment horizontal="center"/>
    </xf>
    <xf numFmtId="0" fontId="6" fillId="0" borderId="1" xfId="2" applyFont="1" applyBorder="1" applyAlignment="1">
      <alignment horizontal="right"/>
    </xf>
    <xf numFmtId="0" fontId="6" fillId="0" borderId="1" xfId="2" applyFont="1" applyBorder="1" applyAlignment="1"/>
    <xf numFmtId="2" fontId="6" fillId="0" borderId="1" xfId="2" applyNumberFormat="1" applyFont="1" applyBorder="1"/>
    <xf numFmtId="49" fontId="6" fillId="0" borderId="1" xfId="2" applyNumberFormat="1" applyFont="1" applyBorder="1" applyAlignment="1">
      <alignment horizontal="center"/>
    </xf>
    <xf numFmtId="49" fontId="5" fillId="0" borderId="2" xfId="2" applyNumberFormat="1" applyFont="1" applyBorder="1"/>
    <xf numFmtId="49" fontId="5" fillId="0" borderId="1" xfId="2" applyNumberFormat="1" applyFont="1" applyBorder="1"/>
    <xf numFmtId="49" fontId="6" fillId="0" borderId="0" xfId="0" applyNumberFormat="1" applyFont="1" applyBorder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2" fontId="5" fillId="0" borderId="0" xfId="0" applyNumberFormat="1" applyFont="1"/>
    <xf numFmtId="16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49" fontId="5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2" fontId="5" fillId="0" borderId="0" xfId="2" applyNumberFormat="1" applyFont="1"/>
    <xf numFmtId="0" fontId="5" fillId="0" borderId="0" xfId="2" applyFont="1" applyAlignment="1">
      <alignment horizontal="center"/>
    </xf>
    <xf numFmtId="0" fontId="4" fillId="0" borderId="0" xfId="2"/>
    <xf numFmtId="164" fontId="4" fillId="0" borderId="0" xfId="2" applyNumberFormat="1" applyAlignment="1">
      <alignment horizontal="center"/>
    </xf>
    <xf numFmtId="0" fontId="4" fillId="0" borderId="0" xfId="2" applyAlignment="1">
      <alignment horizontal="left"/>
    </xf>
    <xf numFmtId="49" fontId="4" fillId="0" borderId="0" xfId="2" applyNumberFormat="1" applyAlignment="1">
      <alignment horizontal="center"/>
    </xf>
    <xf numFmtId="0" fontId="4" fillId="0" borderId="0" xfId="2" applyAlignment="1">
      <alignment horizontal="right"/>
    </xf>
    <xf numFmtId="2" fontId="4" fillId="0" borderId="0" xfId="2" applyNumberFormat="1"/>
    <xf numFmtId="0" fontId="4" fillId="0" borderId="0" xfId="2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6" fillId="0" borderId="0" xfId="2" applyNumberFormat="1" applyFont="1"/>
    <xf numFmtId="2" fontId="6" fillId="0" borderId="0" xfId="2" applyNumberFormat="1" applyFont="1" applyAlignment="1">
      <alignment horizontal="right"/>
    </xf>
    <xf numFmtId="0" fontId="5" fillId="0" borderId="0" xfId="2" applyNumberFormat="1" applyFont="1"/>
    <xf numFmtId="0" fontId="6" fillId="0" borderId="5" xfId="2" applyNumberFormat="1" applyFont="1" applyBorder="1" applyAlignment="1">
      <alignment horizontal="center" vertical="center" wrapText="1"/>
    </xf>
    <xf numFmtId="0" fontId="6" fillId="0" borderId="3" xfId="2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right"/>
    </xf>
    <xf numFmtId="2" fontId="5" fillId="0" borderId="0" xfId="2" applyNumberFormat="1" applyFont="1" applyAlignment="1">
      <alignment horizontal="right"/>
    </xf>
    <xf numFmtId="0" fontId="4" fillId="0" borderId="0" xfId="2" applyNumberFormat="1"/>
    <xf numFmtId="2" fontId="4" fillId="0" borderId="0" xfId="2" applyNumberForma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1" xfId="1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49" fontId="0" fillId="0" borderId="3" xfId="0" applyNumberFormat="1" applyBorder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2" fontId="6" fillId="0" borderId="5" xfId="2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0" fontId="4" fillId="0" borderId="3" xfId="2" applyBorder="1"/>
    <xf numFmtId="0" fontId="5" fillId="0" borderId="0" xfId="3" applyFont="1" applyAlignment="1">
      <alignment horizontal="center"/>
    </xf>
    <xf numFmtId="0" fontId="4" fillId="0" borderId="3" xfId="2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textRotation="90" wrapText="1"/>
    </xf>
    <xf numFmtId="0" fontId="3" fillId="0" borderId="5" xfId="1" applyFont="1" applyBorder="1" applyAlignment="1">
      <alignment horizontal="center" textRotation="90" wrapText="1"/>
    </xf>
    <xf numFmtId="0" fontId="3" fillId="0" borderId="4" xfId="1" applyFont="1" applyBorder="1" applyAlignment="1">
      <alignment horizontal="center" textRotation="90" wrapText="1"/>
    </xf>
    <xf numFmtId="0" fontId="3" fillId="0" borderId="3" xfId="1" applyFont="1" applyBorder="1" applyAlignment="1">
      <alignment horizontal="center" textRotation="90" wrapText="1"/>
    </xf>
    <xf numFmtId="0" fontId="9" fillId="0" borderId="1" xfId="1" applyFont="1" applyBorder="1" applyAlignment="1">
      <alignment textRotation="90" wrapText="1"/>
    </xf>
    <xf numFmtId="0" fontId="10" fillId="0" borderId="1" xfId="1" applyFont="1" applyBorder="1" applyAlignment="1">
      <alignment textRotation="90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!!MY\&#1057;&#1086;&#1088;&#1077;&#1074;&#1085;&#1086;&#1074;&#1072;&#1085;&#1080;&#1103;\&#1057;&#1087;&#1072;&#1088;&#1090;&#1072;&#1082;&#1080;&#1072;&#1076;&#1072;%20&#1089;&#1090;&#1091;&#1076;&#1077;&#1085;&#1095;&#1077;&#1089;&#1082;&#1072;&#1103;%202017\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!!MY\&#1057;&#1086;&#1088;&#1077;&#1074;&#1085;&#1086;&#1074;&#1072;&#1085;&#1080;&#1103;\&#1057;&#1087;&#1072;&#1088;&#1090;&#1072;&#1082;&#1080;&#1072;&#1076;&#1072;%20&#1089;&#1090;&#1091;&#1076;&#1077;&#1085;&#1095;&#1077;&#1089;&#1082;&#1072;&#1103;%202017\spe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men"/>
      <sheetName val="Men"/>
      <sheetName val="Общий"/>
    </sheetNames>
    <sheetDataSet>
      <sheetData sheetId="0">
        <row r="1">
          <cell r="B1">
            <v>1</v>
          </cell>
          <cell r="C1">
            <v>2</v>
          </cell>
          <cell r="D1" t="str">
            <v>3</v>
          </cell>
          <cell r="E1">
            <v>4</v>
          </cell>
          <cell r="F1">
            <v>5</v>
          </cell>
          <cell r="G1" t="str">
            <v>6</v>
          </cell>
          <cell r="H1">
            <v>7</v>
          </cell>
          <cell r="I1">
            <v>8</v>
          </cell>
          <cell r="J1" t="str">
            <v>9</v>
          </cell>
          <cell r="K1">
            <v>7</v>
          </cell>
        </row>
        <row r="2">
          <cell r="B2" t="str">
            <v>Т</v>
          </cell>
          <cell r="C2" t="str">
            <v>Б</v>
          </cell>
          <cell r="D2" t="str">
            <v>ПІБ</v>
          </cell>
          <cell r="E2" t="str">
            <v>Дата народження</v>
          </cell>
          <cell r="F2" t="str">
            <v>Організація</v>
          </cell>
          <cell r="G2" t="str">
            <v>Область</v>
          </cell>
          <cell r="H2" t="str">
            <v>Тренер</v>
          </cell>
          <cell r="I2" t="str">
            <v>Розряд</v>
          </cell>
          <cell r="J2" t="str">
            <v>Залік</v>
          </cell>
          <cell r="K2" t="str">
            <v>Команда</v>
          </cell>
        </row>
        <row r="3">
          <cell r="B3" t="str">
            <v>ж1</v>
          </cell>
          <cell r="C3">
            <v>1</v>
          </cell>
          <cell r="D3" t="str">
            <v>Баскакова Майя</v>
          </cell>
          <cell r="E3">
            <v>35065</v>
          </cell>
          <cell r="F3" t="str">
            <v>ХНУ ім. Каразіна</v>
          </cell>
          <cell r="H3" t="str">
            <v>Рєпко О.О.</v>
          </cell>
        </row>
        <row r="4">
          <cell r="B4" t="str">
            <v>ж2</v>
          </cell>
          <cell r="C4">
            <v>1</v>
          </cell>
          <cell r="D4" t="str">
            <v>Білан Валерія Валеріївна</v>
          </cell>
          <cell r="E4">
            <v>33970</v>
          </cell>
          <cell r="F4" t="str">
            <v>НАУ "ХАІ"</v>
          </cell>
          <cell r="H4" t="str">
            <v>Єварницький І.А.</v>
          </cell>
        </row>
        <row r="5">
          <cell r="B5" t="str">
            <v>ж3</v>
          </cell>
          <cell r="C5">
            <v>1</v>
          </cell>
          <cell r="D5" t="str">
            <v>Бондаренко Анна Андріївна</v>
          </cell>
          <cell r="E5">
            <v>35543</v>
          </cell>
          <cell r="F5" t="str">
            <v>НТУ "ХПІ"</v>
          </cell>
          <cell r="G5" t="str">
            <v>Харківська</v>
          </cell>
          <cell r="H5" t="str">
            <v>Тимко Є. М.</v>
          </cell>
          <cell r="I5" t="str">
            <v>3</v>
          </cell>
          <cell r="K5" t="str">
            <v>ХПІ 3</v>
          </cell>
        </row>
        <row r="6">
          <cell r="B6" t="str">
            <v>ж4</v>
          </cell>
          <cell r="C6">
            <v>1</v>
          </cell>
          <cell r="D6" t="str">
            <v>Жигаева Марина</v>
          </cell>
          <cell r="E6">
            <v>34700</v>
          </cell>
          <cell r="F6" t="str">
            <v>ХНПУ ім. Г.С.Сковороди</v>
          </cell>
          <cell r="H6" t="str">
            <v>Рєпко О.О.</v>
          </cell>
        </row>
        <row r="7">
          <cell r="B7" t="str">
            <v>ж5</v>
          </cell>
          <cell r="C7">
            <v>1</v>
          </cell>
          <cell r="D7" t="str">
            <v>Захарова Маргарита</v>
          </cell>
          <cell r="E7">
            <v>34700</v>
          </cell>
          <cell r="F7" t="str">
            <v>НТУ "ХПІ"</v>
          </cell>
          <cell r="H7" t="str">
            <v>Тимко Є.М.</v>
          </cell>
          <cell r="I7" t="str">
            <v>МС</v>
          </cell>
        </row>
        <row r="8">
          <cell r="B8" t="str">
            <v>ж6</v>
          </cell>
          <cell r="C8">
            <v>1</v>
          </cell>
          <cell r="D8" t="str">
            <v>Костирко Анна Андріївна</v>
          </cell>
          <cell r="E8">
            <v>36053</v>
          </cell>
          <cell r="F8" t="str">
            <v>НТУ "ХПІ"</v>
          </cell>
          <cell r="G8" t="str">
            <v>Харківська</v>
          </cell>
          <cell r="H8" t="str">
            <v>Тимко Є. М., Самсонова Л. М.</v>
          </cell>
          <cell r="I8" t="str">
            <v>КМС</v>
          </cell>
        </row>
        <row r="9">
          <cell r="B9" t="str">
            <v>ж7</v>
          </cell>
          <cell r="C9">
            <v>1</v>
          </cell>
          <cell r="D9" t="str">
            <v>Лавро Лілія Сергіївна</v>
          </cell>
          <cell r="E9">
            <v>34946</v>
          </cell>
          <cell r="F9" t="str">
            <v>НТУ "ХПІ"</v>
          </cell>
          <cell r="G9" t="str">
            <v>Харківська</v>
          </cell>
          <cell r="H9" t="str">
            <v>Тимко Є. М.</v>
          </cell>
          <cell r="I9">
            <v>2</v>
          </cell>
          <cell r="K9" t="str">
            <v>Давай</v>
          </cell>
        </row>
        <row r="10">
          <cell r="B10" t="str">
            <v>ж8</v>
          </cell>
          <cell r="C10">
            <v>1</v>
          </cell>
          <cell r="D10" t="str">
            <v>Мавроді Софія Олексіївна</v>
          </cell>
          <cell r="E10">
            <v>34554</v>
          </cell>
          <cell r="F10" t="str">
            <v>ХНУ</v>
          </cell>
          <cell r="G10" t="str">
            <v>Харківська</v>
          </cell>
          <cell r="H10" t="str">
            <v>Репко О. О.</v>
          </cell>
          <cell r="I10" t="str">
            <v>КМС</v>
          </cell>
          <cell r="K10" t="str">
            <v>Соляночка</v>
          </cell>
        </row>
        <row r="11">
          <cell r="B11" t="str">
            <v>ж9</v>
          </cell>
          <cell r="C11">
            <v>1</v>
          </cell>
          <cell r="D11" t="str">
            <v>Незвиська Єлизавета Юріївна</v>
          </cell>
          <cell r="E11">
            <v>35796</v>
          </cell>
          <cell r="F11" t="str">
            <v>ХДАФК</v>
          </cell>
          <cell r="H11" t="str">
            <v>Бершов С.І.</v>
          </cell>
        </row>
        <row r="12">
          <cell r="B12" t="str">
            <v>ж10</v>
          </cell>
          <cell r="C12">
            <v>1</v>
          </cell>
          <cell r="D12" t="str">
            <v>Оліфіренко Вікторія Миколаївна</v>
          </cell>
          <cell r="E12">
            <v>34700</v>
          </cell>
          <cell r="F12" t="str">
            <v>УІПА</v>
          </cell>
          <cell r="H12" t="str">
            <v>Єварницький І.А.</v>
          </cell>
          <cell r="I12">
            <v>2</v>
          </cell>
        </row>
        <row r="13">
          <cell r="B13" t="str">
            <v>ж11</v>
          </cell>
          <cell r="C13">
            <v>1</v>
          </cell>
          <cell r="D13" t="str">
            <v>Петрик Анна-Марія</v>
          </cell>
          <cell r="E13">
            <v>34700</v>
          </cell>
          <cell r="F13" t="str">
            <v>ХНУ ім. Каразіна</v>
          </cell>
          <cell r="H13" t="str">
            <v>Рєпко О.О.</v>
          </cell>
        </row>
        <row r="14">
          <cell r="B14" t="str">
            <v>ж12</v>
          </cell>
          <cell r="C14">
            <v>1</v>
          </cell>
          <cell r="D14" t="str">
            <v>Помазкіна Юлія Олександрівна</v>
          </cell>
          <cell r="E14">
            <v>34700</v>
          </cell>
          <cell r="F14" t="str">
            <v>ХДАФК</v>
          </cell>
          <cell r="H14" t="str">
            <v>Бершов С.І.</v>
          </cell>
        </row>
        <row r="15">
          <cell r="B15" t="str">
            <v>ж13</v>
          </cell>
          <cell r="C15">
            <v>1</v>
          </cell>
          <cell r="D15" t="str">
            <v>Степанова Христина Олександрівна</v>
          </cell>
          <cell r="E15">
            <v>35415</v>
          </cell>
          <cell r="F15" t="str">
            <v>ХНУРЕ</v>
          </cell>
          <cell r="H15" t="str">
            <v>Кийко О.С.</v>
          </cell>
        </row>
        <row r="16">
          <cell r="B16" t="str">
            <v>ж14</v>
          </cell>
          <cell r="C16">
            <v>1</v>
          </cell>
          <cell r="D16" t="str">
            <v>Угарова Анна Сергіївна</v>
          </cell>
          <cell r="E16">
            <v>34700</v>
          </cell>
          <cell r="F16" t="str">
            <v>НАУ "ХАІ"</v>
          </cell>
          <cell r="H16" t="str">
            <v>Сілевич М. Ю., Єварницький І.А.</v>
          </cell>
          <cell r="I16" t="str">
            <v>КМС</v>
          </cell>
        </row>
        <row r="17">
          <cell r="B17" t="str">
            <v>ж15</v>
          </cell>
          <cell r="C17">
            <v>1</v>
          </cell>
          <cell r="D17" t="str">
            <v>Шеіна Варвара Павлівна</v>
          </cell>
          <cell r="E17">
            <v>35340</v>
          </cell>
          <cell r="F17" t="str">
            <v>НАУ "ХАІ"</v>
          </cell>
          <cell r="G17" t="str">
            <v>Харківська</v>
          </cell>
          <cell r="H17" t="str">
            <v>Єварницький І.А.</v>
          </cell>
          <cell r="I17">
            <v>2</v>
          </cell>
          <cell r="K17" t="str">
            <v>ХАІ</v>
          </cell>
        </row>
        <row r="18">
          <cell r="D18" t="str">
            <v>Андрущук Тетяна Володимирівна</v>
          </cell>
          <cell r="E18">
            <v>33660</v>
          </cell>
          <cell r="F18" t="str">
            <v>Одеса ОНАХТ</v>
          </cell>
          <cell r="G18" t="str">
            <v>Одеська</v>
          </cell>
          <cell r="H18" t="str">
            <v>Побережець М. Й.</v>
          </cell>
          <cell r="I18" t="str">
            <v>КМС</v>
          </cell>
        </row>
        <row r="19">
          <cell r="D19" t="str">
            <v>Ардашева Анна Володимирівна</v>
          </cell>
          <cell r="E19">
            <v>35218</v>
          </cell>
          <cell r="F19" t="str">
            <v>Харків НТУ "ХПІ"</v>
          </cell>
          <cell r="G19" t="str">
            <v>Харківська</v>
          </cell>
          <cell r="H19" t="str">
            <v>Тимко Є. М.</v>
          </cell>
          <cell r="I19">
            <v>2</v>
          </cell>
          <cell r="K19" t="str">
            <v>ХПІ 3</v>
          </cell>
        </row>
        <row r="20">
          <cell r="D20" t="str">
            <v>Благініна Ольга Олександрівна</v>
          </cell>
          <cell r="E20">
            <v>34440</v>
          </cell>
          <cell r="F20" t="str">
            <v>Дніпр-ськ ПДАБтА</v>
          </cell>
          <cell r="G20" t="str">
            <v>Дніпропетровська</v>
          </cell>
          <cell r="H20" t="str">
            <v>Тяпкін І. О., Колкотіна Т. П.</v>
          </cell>
          <cell r="I20">
            <v>3</v>
          </cell>
        </row>
        <row r="21">
          <cell r="D21" t="str">
            <v>Бойко Катерина Вікторівна</v>
          </cell>
          <cell r="E21">
            <v>35541</v>
          </cell>
          <cell r="F21" t="str">
            <v>Вінниця ВНТУ</v>
          </cell>
          <cell r="G21" t="str">
            <v>Вінницька</v>
          </cell>
          <cell r="H21" t="str">
            <v>Кіпоренко Г. В.</v>
          </cell>
          <cell r="I21">
            <v>2</v>
          </cell>
        </row>
        <row r="22">
          <cell r="D22" t="str">
            <v>Воробйова Світлана Володимирівна</v>
          </cell>
          <cell r="E22">
            <v>36683</v>
          </cell>
          <cell r="F22" t="str">
            <v>Кременчуг КрНУ</v>
          </cell>
          <cell r="G22" t="str">
            <v>Полтавська</v>
          </cell>
          <cell r="H22" t="str">
            <v>Бутенко О.Є.</v>
          </cell>
          <cell r="I22">
            <v>2</v>
          </cell>
          <cell r="K22" t="str">
            <v>Кременчуг</v>
          </cell>
        </row>
        <row r="23">
          <cell r="D23" t="str">
            <v>Гаврилець Наталія Михайлівна</v>
          </cell>
          <cell r="E23">
            <v>32891</v>
          </cell>
          <cell r="F23" t="str">
            <v>Харків ХДАДМ</v>
          </cell>
          <cell r="G23" t="str">
            <v>Харківська</v>
          </cell>
          <cell r="H23" t="str">
            <v>Сухарєва Л. М.</v>
          </cell>
          <cell r="I23" t="str">
            <v>б\р</v>
          </cell>
          <cell r="K23" t="str">
            <v>Соляночка</v>
          </cell>
        </row>
        <row r="24">
          <cell r="D24" t="str">
            <v>Ковинєва Олександра Ігорівна</v>
          </cell>
          <cell r="E24">
            <v>35523</v>
          </cell>
          <cell r="F24" t="str">
            <v>Харків НТУ "ХПІ"</v>
          </cell>
          <cell r="G24" t="str">
            <v>Харківська</v>
          </cell>
          <cell r="H24" t="str">
            <v>Тимко Є. М.</v>
          </cell>
          <cell r="I24" t="str">
            <v>б\р</v>
          </cell>
          <cell r="K24" t="str">
            <v>ОП</v>
          </cell>
        </row>
        <row r="25">
          <cell r="D25" t="str">
            <v>Колкотіна Тетяна Петрівна</v>
          </cell>
          <cell r="E25">
            <v>33839</v>
          </cell>
          <cell r="F25" t="str">
            <v>Дніпр-ськ НТУ</v>
          </cell>
          <cell r="G25" t="str">
            <v>Дніпропетровська</v>
          </cell>
          <cell r="H25" t="str">
            <v>Колкотіна Т.П.</v>
          </cell>
          <cell r="I25" t="str">
            <v>КМС</v>
          </cell>
          <cell r="K25" t="str">
            <v>Дніпропетровськ</v>
          </cell>
        </row>
        <row r="26">
          <cell r="D26" t="str">
            <v>Костирко Анастасія Андріївна</v>
          </cell>
          <cell r="E26">
            <v>38840</v>
          </cell>
          <cell r="G26" t="str">
            <v>Харківська</v>
          </cell>
          <cell r="H26" t="str">
            <v>Самсонова Л. М. Воронкін К. В.</v>
          </cell>
          <cell r="I26" t="str">
            <v>2ю</v>
          </cell>
          <cell r="J26" t="str">
            <v>в/з</v>
          </cell>
        </row>
        <row r="27">
          <cell r="D27" t="str">
            <v>Марей Інна Миколаївна</v>
          </cell>
          <cell r="E27">
            <v>35775</v>
          </cell>
          <cell r="F27" t="str">
            <v>Дніпр-ськ ДДІФКіС</v>
          </cell>
          <cell r="G27" t="str">
            <v>Дніпропетровська</v>
          </cell>
          <cell r="H27" t="str">
            <v>Колкотіна Т.П.</v>
          </cell>
          <cell r="I27">
            <v>3</v>
          </cell>
          <cell r="K27" t="str">
            <v>Дніпропетровськ</v>
          </cell>
        </row>
        <row r="28">
          <cell r="D28" t="str">
            <v>Оченаш Юлія Олександрівна</v>
          </cell>
          <cell r="E28">
            <v>31904</v>
          </cell>
          <cell r="G28" t="str">
            <v>Харківська</v>
          </cell>
          <cell r="H28" t="str">
            <v>Оченаш А. В.</v>
          </cell>
          <cell r="I28" t="str">
            <v>КМС</v>
          </cell>
          <cell r="J28" t="str">
            <v>в/з</v>
          </cell>
        </row>
        <row r="29">
          <cell r="D29" t="str">
            <v>Пірогова Стефанія Володимирівна</v>
          </cell>
          <cell r="E29">
            <v>34687</v>
          </cell>
          <cell r="F29" t="str">
            <v>Харків ХНУРЕ</v>
          </cell>
          <cell r="G29" t="str">
            <v>Харківська</v>
          </cell>
          <cell r="H29" t="str">
            <v>Сухарєв В. М.</v>
          </cell>
          <cell r="I29">
            <v>1</v>
          </cell>
          <cell r="K29" t="str">
            <v>Соляночка</v>
          </cell>
        </row>
        <row r="30">
          <cell r="D30" t="str">
            <v>Полєжаєва Олеся Володимирівна</v>
          </cell>
          <cell r="E30">
            <v>34516</v>
          </cell>
          <cell r="F30" t="str">
            <v>Харків НТУ "ХПІ"</v>
          </cell>
          <cell r="G30" t="str">
            <v>Харківська</v>
          </cell>
          <cell r="H30" t="str">
            <v>Сухарєва Л.М., Тимко Є. М.</v>
          </cell>
          <cell r="I30" t="str">
            <v>б\р</v>
          </cell>
          <cell r="K30" t="str">
            <v>ОП</v>
          </cell>
        </row>
        <row r="31">
          <cell r="D31" t="str">
            <v>Радіонова Віталіна Олександрівна</v>
          </cell>
          <cell r="E31">
            <v>35029</v>
          </cell>
          <cell r="F31" t="str">
            <v>Харків НТУ "ХПІ"</v>
          </cell>
          <cell r="G31" t="str">
            <v>Харківська</v>
          </cell>
          <cell r="H31" t="str">
            <v>Тимко Є. М.</v>
          </cell>
          <cell r="I31" t="str">
            <v>б\р</v>
          </cell>
          <cell r="K31" t="str">
            <v>Одесса</v>
          </cell>
        </row>
        <row r="32">
          <cell r="D32" t="str">
            <v>Рибалка Ірина Анатоліївна</v>
          </cell>
          <cell r="E32">
            <v>34052</v>
          </cell>
          <cell r="F32" t="str">
            <v>Харків ХАІ</v>
          </cell>
          <cell r="G32" t="str">
            <v>Харківська</v>
          </cell>
          <cell r="H32" t="str">
            <v>Єварницький І.А.</v>
          </cell>
          <cell r="I32">
            <v>3</v>
          </cell>
          <cell r="K32" t="str">
            <v>ХАІ</v>
          </cell>
        </row>
        <row r="33">
          <cell r="D33" t="str">
            <v>Сінькова Ольга Олегівна</v>
          </cell>
          <cell r="E33">
            <v>35165</v>
          </cell>
          <cell r="F33" t="str">
            <v>Кіровоград КДПУ</v>
          </cell>
          <cell r="G33" t="str">
            <v>Кіровоградська</v>
          </cell>
          <cell r="H33" t="str">
            <v>Побережець С. М.</v>
          </cell>
          <cell r="I33">
            <v>1</v>
          </cell>
        </row>
        <row r="34">
          <cell r="D34" t="str">
            <v>Стороженко Тетяна Євгеніївна</v>
          </cell>
          <cell r="E34">
            <v>33154</v>
          </cell>
          <cell r="G34" t="str">
            <v>Харківська</v>
          </cell>
          <cell r="H34" t="str">
            <v>Сухарєв В. М.</v>
          </cell>
          <cell r="I34">
            <v>2</v>
          </cell>
          <cell r="J34" t="str">
            <v>в/з</v>
          </cell>
        </row>
        <row r="35">
          <cell r="D35" t="str">
            <v>Тенякова Катерина Вікторівна</v>
          </cell>
          <cell r="E35">
            <v>34941</v>
          </cell>
          <cell r="F35" t="str">
            <v>Харків НТУ "ХПІ"</v>
          </cell>
          <cell r="G35" t="str">
            <v>Харківська</v>
          </cell>
          <cell r="H35" t="str">
            <v>Сухарєва Л.М., Тимко Є. М.</v>
          </cell>
          <cell r="I35" t="str">
            <v>1</v>
          </cell>
          <cell r="K35" t="str">
            <v>Давай</v>
          </cell>
        </row>
        <row r="36">
          <cell r="D36" t="str">
            <v>Ткачук Наталья Володимирівна</v>
          </cell>
          <cell r="E36">
            <v>33868</v>
          </cell>
          <cell r="F36" t="str">
            <v>Харків НТУ "ХПІ"</v>
          </cell>
          <cell r="G36" t="str">
            <v>Харківська</v>
          </cell>
          <cell r="H36" t="str">
            <v>Сухарєва Л.М., Тимко Є. М.</v>
          </cell>
          <cell r="I36">
            <v>1</v>
          </cell>
          <cell r="K36" t="str">
            <v>Соляночка</v>
          </cell>
        </row>
        <row r="37">
          <cell r="D37" t="str">
            <v>Туренко Марія Іванівна</v>
          </cell>
          <cell r="E37">
            <v>35382</v>
          </cell>
          <cell r="F37" t="str">
            <v>Харків НТУ "ХПІ"</v>
          </cell>
          <cell r="G37" t="str">
            <v>Харківська</v>
          </cell>
          <cell r="H37" t="str">
            <v>Тимко Є. М.</v>
          </cell>
          <cell r="I37" t="str">
            <v>б\р</v>
          </cell>
          <cell r="K37" t="str">
            <v>Кременчуг</v>
          </cell>
        </row>
        <row r="38">
          <cell r="D38" t="str">
            <v>Шапарець Анастасія Олександрівна</v>
          </cell>
          <cell r="E38">
            <v>36572</v>
          </cell>
          <cell r="F38" t="str">
            <v>Одеса ООМУ</v>
          </cell>
          <cell r="G38" t="str">
            <v>Одеська</v>
          </cell>
          <cell r="H38" t="str">
            <v>Ремнев В.Ю.</v>
          </cell>
          <cell r="I38">
            <v>1</v>
          </cell>
          <cell r="K38" t="str">
            <v>Одесса</v>
          </cell>
        </row>
      </sheetData>
      <sheetData sheetId="1">
        <row r="1">
          <cell r="B1">
            <v>1</v>
          </cell>
          <cell r="C1">
            <v>2</v>
          </cell>
          <cell r="D1" t="str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</row>
        <row r="2">
          <cell r="B2" t="str">
            <v>Т</v>
          </cell>
          <cell r="C2" t="str">
            <v>Б</v>
          </cell>
          <cell r="D2" t="str">
            <v>ПІБ</v>
          </cell>
          <cell r="E2" t="str">
            <v>Дата народження</v>
          </cell>
          <cell r="F2" t="str">
            <v>Організація</v>
          </cell>
          <cell r="G2" t="str">
            <v>Область</v>
          </cell>
          <cell r="H2" t="str">
            <v>Тренер</v>
          </cell>
          <cell r="I2" t="str">
            <v>Розряд</v>
          </cell>
          <cell r="J2" t="str">
            <v>Залік</v>
          </cell>
          <cell r="K2" t="str">
            <v>Команда</v>
          </cell>
        </row>
        <row r="3">
          <cell r="B3" t="str">
            <v>m1</v>
          </cell>
          <cell r="C3">
            <v>1</v>
          </cell>
          <cell r="D3" t="str">
            <v>Бандалієв Рустан Джамалогли</v>
          </cell>
          <cell r="E3">
            <v>35431</v>
          </cell>
          <cell r="F3" t="str">
            <v>ХНПУ ім. Г.С.Сковороди</v>
          </cell>
          <cell r="H3" t="str">
            <v>Рєпко О.О.</v>
          </cell>
        </row>
        <row r="4">
          <cell r="B4" t="str">
            <v>m2</v>
          </cell>
          <cell r="C4">
            <v>1</v>
          </cell>
          <cell r="D4" t="str">
            <v>Бєлєвцов Дмитро Сергійович</v>
          </cell>
          <cell r="E4">
            <v>35431</v>
          </cell>
          <cell r="F4" t="str">
            <v>ХДАФК</v>
          </cell>
          <cell r="H4" t="str">
            <v>Бершов С.І.</v>
          </cell>
        </row>
        <row r="5">
          <cell r="B5" t="str">
            <v>m3</v>
          </cell>
          <cell r="C5">
            <v>1</v>
          </cell>
          <cell r="D5" t="str">
            <v>Бородін Кирило</v>
          </cell>
          <cell r="E5">
            <v>36161</v>
          </cell>
          <cell r="F5" t="str">
            <v>НТУ "ХПІ"</v>
          </cell>
          <cell r="H5" t="str">
            <v>Тимко Є. М.</v>
          </cell>
          <cell r="I5" t="str">
            <v>3</v>
          </cell>
        </row>
        <row r="6">
          <cell r="B6" t="str">
            <v>m4</v>
          </cell>
          <cell r="C6">
            <v>1</v>
          </cell>
          <cell r="D6" t="str">
            <v>Бочаров Олександр</v>
          </cell>
          <cell r="E6">
            <v>35065</v>
          </cell>
          <cell r="F6" t="str">
            <v>НАУ "ХАІ"</v>
          </cell>
          <cell r="H6" t="str">
            <v>Єварницький І.А</v>
          </cell>
          <cell r="I6" t="str">
            <v>2</v>
          </cell>
        </row>
        <row r="7">
          <cell r="B7" t="str">
            <v>m5</v>
          </cell>
          <cell r="C7">
            <v>1</v>
          </cell>
          <cell r="D7" t="str">
            <v>Булат Валерій</v>
          </cell>
          <cell r="E7">
            <v>34335</v>
          </cell>
          <cell r="F7" t="str">
            <v>НАУ "ХАІ"</v>
          </cell>
          <cell r="H7" t="str">
            <v>Єварницький І.А</v>
          </cell>
          <cell r="I7" t="str">
            <v>2</v>
          </cell>
        </row>
        <row r="8">
          <cell r="B8" t="str">
            <v>m6</v>
          </cell>
          <cell r="C8">
            <v>1</v>
          </cell>
          <cell r="D8" t="str">
            <v>Владіміров В'ячеслав</v>
          </cell>
          <cell r="E8">
            <v>35065</v>
          </cell>
          <cell r="F8" t="str">
            <v>НТУ "ХПІ"</v>
          </cell>
          <cell r="H8" t="str">
            <v>Тимко Є. М.</v>
          </cell>
          <cell r="I8" t="str">
            <v>б/р</v>
          </cell>
        </row>
        <row r="9">
          <cell r="B9" t="str">
            <v>m7</v>
          </cell>
          <cell r="C9">
            <v>1</v>
          </cell>
          <cell r="D9" t="str">
            <v>Дейнеко Данило Володимирович</v>
          </cell>
          <cell r="E9">
            <v>34930</v>
          </cell>
          <cell r="F9" t="str">
            <v>ХНУРЕ</v>
          </cell>
          <cell r="H9" t="str">
            <v>Кийко О. С.</v>
          </cell>
        </row>
        <row r="10">
          <cell r="B10" t="str">
            <v>m8</v>
          </cell>
          <cell r="C10">
            <v>1</v>
          </cell>
          <cell r="D10" t="str">
            <v>Діденко Дмитро Ігорович</v>
          </cell>
          <cell r="E10">
            <v>34898</v>
          </cell>
          <cell r="F10" t="str">
            <v>НТУ "ХПІ"</v>
          </cell>
          <cell r="G10" t="str">
            <v>Харківська</v>
          </cell>
          <cell r="H10" t="str">
            <v>Тимко Є. М.</v>
          </cell>
          <cell r="I10" t="str">
            <v>2</v>
          </cell>
          <cell r="K10" t="str">
            <v>ОП</v>
          </cell>
        </row>
        <row r="11">
          <cell r="B11" t="str">
            <v>m9</v>
          </cell>
          <cell r="C11">
            <v>1</v>
          </cell>
          <cell r="D11" t="str">
            <v>Дубовий Павло Вадимович</v>
          </cell>
          <cell r="E11">
            <v>35058</v>
          </cell>
          <cell r="F11" t="str">
            <v>ХНУРЕ</v>
          </cell>
          <cell r="G11" t="str">
            <v>Харківська</v>
          </cell>
          <cell r="H11" t="str">
            <v>Кийко О. С.</v>
          </cell>
          <cell r="I11" t="str">
            <v>2</v>
          </cell>
          <cell r="K11" t="str">
            <v>Кременчуг</v>
          </cell>
        </row>
        <row r="12">
          <cell r="B12" t="str">
            <v>m10</v>
          </cell>
          <cell r="C12">
            <v>1</v>
          </cell>
          <cell r="D12" t="str">
            <v>Дубодєл Олег</v>
          </cell>
          <cell r="E12">
            <v>36161</v>
          </cell>
          <cell r="F12" t="str">
            <v>НТУ "ХПІ"</v>
          </cell>
          <cell r="H12" t="str">
            <v>Тимко Є. М.</v>
          </cell>
          <cell r="I12" t="str">
            <v>б/р</v>
          </cell>
        </row>
        <row r="13">
          <cell r="B13" t="str">
            <v>m11</v>
          </cell>
          <cell r="C13">
            <v>1</v>
          </cell>
          <cell r="D13" t="str">
            <v>Єфімов Ігор Сергійович</v>
          </cell>
          <cell r="E13">
            <v>35065</v>
          </cell>
          <cell r="F13" t="str">
            <v>ХДАФК</v>
          </cell>
          <cell r="H13" t="str">
            <v>Бершов С.І.</v>
          </cell>
        </row>
        <row r="14">
          <cell r="B14" t="str">
            <v>m12</v>
          </cell>
          <cell r="C14">
            <v>1</v>
          </cell>
          <cell r="D14" t="str">
            <v>Івченко Артем</v>
          </cell>
          <cell r="E14">
            <v>33239</v>
          </cell>
          <cell r="F14" t="str">
            <v>НТУ "ХПІ"</v>
          </cell>
          <cell r="H14" t="str">
            <v>Тимко Є. М.</v>
          </cell>
          <cell r="I14" t="str">
            <v>3</v>
          </cell>
        </row>
        <row r="15">
          <cell r="B15" t="str">
            <v>m13</v>
          </cell>
          <cell r="C15">
            <v>1</v>
          </cell>
          <cell r="D15" t="str">
            <v>Кабанов Олександр</v>
          </cell>
          <cell r="E15">
            <v>35796</v>
          </cell>
          <cell r="F15" t="str">
            <v>НАУ "ХАІ"</v>
          </cell>
          <cell r="H15" t="str">
            <v>Єварницький І.А</v>
          </cell>
          <cell r="I15" t="str">
            <v>2</v>
          </cell>
        </row>
        <row r="16">
          <cell r="B16" t="str">
            <v>m14</v>
          </cell>
          <cell r="C16">
            <v>1</v>
          </cell>
          <cell r="D16" t="str">
            <v>Ковач Віктор</v>
          </cell>
          <cell r="E16">
            <v>35065</v>
          </cell>
          <cell r="F16" t="str">
            <v>ХНУ ім. Каразіна</v>
          </cell>
          <cell r="H16" t="str">
            <v>Рєпко О.О.</v>
          </cell>
        </row>
        <row r="17">
          <cell r="B17" t="str">
            <v>m15</v>
          </cell>
          <cell r="C17">
            <v>1</v>
          </cell>
          <cell r="D17" t="str">
            <v>Козін Сергій Валентинович</v>
          </cell>
          <cell r="E17">
            <v>35431</v>
          </cell>
          <cell r="F17" t="str">
            <v>НТУ "ХПІ"</v>
          </cell>
          <cell r="G17" t="str">
            <v>Харківська</v>
          </cell>
          <cell r="H17" t="str">
            <v>Оченаш А В., Тимко Є. М.</v>
          </cell>
          <cell r="I17" t="str">
            <v>КМС</v>
          </cell>
        </row>
        <row r="18">
          <cell r="B18" t="str">
            <v>m16</v>
          </cell>
          <cell r="C18">
            <v>1</v>
          </cell>
          <cell r="D18" t="str">
            <v>Коломієць Денис Валерійович</v>
          </cell>
          <cell r="E18">
            <v>35431</v>
          </cell>
          <cell r="F18" t="str">
            <v>ХДАФК</v>
          </cell>
          <cell r="H18" t="str">
            <v>Бершов С.І.</v>
          </cell>
        </row>
        <row r="19">
          <cell r="B19" t="str">
            <v>m17</v>
          </cell>
          <cell r="C19">
            <v>1</v>
          </cell>
          <cell r="D19" t="str">
            <v>Корпич Денис Олександрович</v>
          </cell>
          <cell r="E19">
            <v>34093</v>
          </cell>
          <cell r="F19" t="str">
            <v>НТУ "ХПІ"</v>
          </cell>
          <cell r="G19" t="str">
            <v>Харківська</v>
          </cell>
          <cell r="H19" t="str">
            <v>Тимко Є. М.</v>
          </cell>
          <cell r="I19" t="str">
            <v>б/р</v>
          </cell>
          <cell r="K19" t="str">
            <v>ХПІ 3</v>
          </cell>
        </row>
        <row r="20">
          <cell r="B20" t="str">
            <v>m18</v>
          </cell>
          <cell r="C20">
            <v>1</v>
          </cell>
          <cell r="D20" t="str">
            <v>Крамаренко Юрій Вікторович</v>
          </cell>
          <cell r="E20">
            <v>34343</v>
          </cell>
          <cell r="F20" t="str">
            <v>ХНУРЕ</v>
          </cell>
          <cell r="H20" t="str">
            <v>Кийко О. С.</v>
          </cell>
        </row>
        <row r="21">
          <cell r="B21" t="str">
            <v>m19</v>
          </cell>
          <cell r="C21">
            <v>1</v>
          </cell>
          <cell r="D21" t="str">
            <v>Кулинич Дмитро</v>
          </cell>
          <cell r="E21">
            <v>36161</v>
          </cell>
          <cell r="F21" t="str">
            <v>НТУ "ХПІ"</v>
          </cell>
          <cell r="H21" t="str">
            <v>Тимко Є. М.</v>
          </cell>
          <cell r="I21" t="str">
            <v>б/р</v>
          </cell>
        </row>
        <row r="22">
          <cell r="B22" t="str">
            <v>m20</v>
          </cell>
          <cell r="C22">
            <v>1</v>
          </cell>
          <cell r="D22" t="str">
            <v>Лініченко Олександр Анатолійович</v>
          </cell>
          <cell r="E22">
            <v>35238</v>
          </cell>
          <cell r="F22" t="str">
            <v>НТУ "ХПІ"</v>
          </cell>
          <cell r="G22" t="str">
            <v>Харківська</v>
          </cell>
          <cell r="H22" t="str">
            <v>Тимко Є. М.</v>
          </cell>
          <cell r="I22" t="str">
            <v>3</v>
          </cell>
          <cell r="K22" t="str">
            <v>ОП</v>
          </cell>
        </row>
        <row r="23">
          <cell r="B23" t="str">
            <v>m21</v>
          </cell>
          <cell r="C23">
            <v>1</v>
          </cell>
          <cell r="D23" t="str">
            <v>Машуков Андрій</v>
          </cell>
          <cell r="E23">
            <v>35431</v>
          </cell>
          <cell r="F23" t="str">
            <v>ХНУ ім. Каразіна</v>
          </cell>
          <cell r="H23" t="str">
            <v>Рєпко О.О.</v>
          </cell>
        </row>
        <row r="24">
          <cell r="B24" t="str">
            <v>m22</v>
          </cell>
          <cell r="C24">
            <v>1</v>
          </cell>
          <cell r="D24" t="str">
            <v>Мощенко Ярослав</v>
          </cell>
          <cell r="E24">
            <v>35431</v>
          </cell>
          <cell r="F24" t="str">
            <v>ХНУ ім. Каразіна</v>
          </cell>
          <cell r="H24" t="str">
            <v>Рєпко О.О.</v>
          </cell>
        </row>
        <row r="25">
          <cell r="B25" t="str">
            <v>m23</v>
          </cell>
          <cell r="C25">
            <v>1</v>
          </cell>
          <cell r="D25" t="str">
            <v>Петров Олександр Відимович</v>
          </cell>
          <cell r="E25">
            <v>34753</v>
          </cell>
          <cell r="F25" t="str">
            <v>ХНУРЕ</v>
          </cell>
          <cell r="H25" t="str">
            <v>Кийко О. С.</v>
          </cell>
        </row>
        <row r="26">
          <cell r="B26" t="str">
            <v>m24</v>
          </cell>
          <cell r="C26">
            <v>1</v>
          </cell>
          <cell r="D26" t="str">
            <v>Подтяроба Олексій</v>
          </cell>
          <cell r="E26">
            <v>34700</v>
          </cell>
          <cell r="F26" t="str">
            <v>НАУ "ХАІ"</v>
          </cell>
          <cell r="H26" t="str">
            <v>Єварницький І.А</v>
          </cell>
          <cell r="I26" t="str">
            <v>2</v>
          </cell>
        </row>
        <row r="27">
          <cell r="B27" t="str">
            <v>m25</v>
          </cell>
          <cell r="C27">
            <v>1</v>
          </cell>
          <cell r="D27" t="str">
            <v>Сафін Карім</v>
          </cell>
          <cell r="E27">
            <v>35431</v>
          </cell>
          <cell r="F27" t="str">
            <v>НАУ "ХАІ"</v>
          </cell>
          <cell r="H27" t="str">
            <v>Єварницький І.А</v>
          </cell>
          <cell r="I27" t="str">
            <v>2</v>
          </cell>
        </row>
        <row r="28">
          <cell r="B28" t="str">
            <v>m26</v>
          </cell>
          <cell r="C28">
            <v>1</v>
          </cell>
          <cell r="D28" t="str">
            <v>Свидло Кирило</v>
          </cell>
          <cell r="E28">
            <v>33970</v>
          </cell>
          <cell r="F28" t="str">
            <v>ХНУМГ ім. О.М. Бекетова</v>
          </cell>
          <cell r="H28" t="str">
            <v>Безкоровайний Д. О.</v>
          </cell>
          <cell r="I28" t="str">
            <v>1</v>
          </cell>
        </row>
        <row r="29">
          <cell r="B29" t="str">
            <v>m27</v>
          </cell>
          <cell r="C29">
            <v>1</v>
          </cell>
          <cell r="D29" t="str">
            <v>Смідович Лев</v>
          </cell>
          <cell r="E29">
            <v>36161</v>
          </cell>
          <cell r="F29" t="str">
            <v>НАУ "ХАІ"</v>
          </cell>
          <cell r="H29" t="str">
            <v>Єварницький І.А</v>
          </cell>
          <cell r="I29" t="str">
            <v>2</v>
          </cell>
        </row>
        <row r="30">
          <cell r="B30" t="str">
            <v>m28</v>
          </cell>
          <cell r="C30">
            <v>1</v>
          </cell>
          <cell r="D30" t="str">
            <v>Фик Ілля</v>
          </cell>
          <cell r="E30">
            <v>35065</v>
          </cell>
          <cell r="F30" t="str">
            <v>НТУ "ХПІ"</v>
          </cell>
          <cell r="H30" t="str">
            <v>Тимко Є. М.</v>
          </cell>
          <cell r="I30" t="str">
            <v>3</v>
          </cell>
        </row>
        <row r="31">
          <cell r="B31" t="str">
            <v>m29</v>
          </cell>
          <cell r="C31">
            <v>1</v>
          </cell>
          <cell r="D31" t="str">
            <v>Хлопін Євгеній Миколайович</v>
          </cell>
          <cell r="E31">
            <v>34718</v>
          </cell>
          <cell r="F31" t="str">
            <v>НАУ "ХАІ"</v>
          </cell>
          <cell r="G31" t="str">
            <v>Харківська</v>
          </cell>
          <cell r="H31" t="str">
            <v>Єварницький І.А</v>
          </cell>
          <cell r="I31" t="str">
            <v>1</v>
          </cell>
          <cell r="K31" t="str">
            <v>ХАІ</v>
          </cell>
        </row>
        <row r="32">
          <cell r="B32" t="str">
            <v>m30</v>
          </cell>
          <cell r="C32">
            <v>1</v>
          </cell>
          <cell r="D32" t="str">
            <v>Шаргород Іван</v>
          </cell>
          <cell r="E32">
            <v>36161</v>
          </cell>
          <cell r="F32" t="str">
            <v>НТУ "ХПІ"</v>
          </cell>
          <cell r="H32" t="str">
            <v>Тимко Є. М.</v>
          </cell>
          <cell r="I32" t="str">
            <v>б/р</v>
          </cell>
        </row>
        <row r="33">
          <cell r="B33" t="str">
            <v>m31</v>
          </cell>
          <cell r="C33">
            <v>1</v>
          </cell>
          <cell r="D33" t="str">
            <v>Шидловський Віталій Сергійович</v>
          </cell>
          <cell r="E33">
            <v>35431</v>
          </cell>
          <cell r="F33" t="str">
            <v>ХНПУ ім. Г.С.Сковороди</v>
          </cell>
          <cell r="H33" t="str">
            <v>Рєпко О.О.</v>
          </cell>
        </row>
        <row r="34">
          <cell r="B34" t="str">
            <v>m32</v>
          </cell>
          <cell r="C34">
            <v>1</v>
          </cell>
          <cell r="D34" t="str">
            <v>Юдін Олексій Ігоревич</v>
          </cell>
          <cell r="E34">
            <v>35431</v>
          </cell>
          <cell r="F34" t="str">
            <v>ХДАФК</v>
          </cell>
          <cell r="H34" t="str">
            <v>Бершов С.І.</v>
          </cell>
        </row>
        <row r="35">
          <cell r="B35" t="str">
            <v>m33</v>
          </cell>
          <cell r="C35">
            <v>1</v>
          </cell>
          <cell r="D35" t="str">
            <v>Ященко Сергій</v>
          </cell>
          <cell r="E35">
            <v>34335</v>
          </cell>
          <cell r="F35" t="str">
            <v>НАУ "ХАІ"</v>
          </cell>
          <cell r="H35" t="str">
            <v>Єварницький І.А</v>
          </cell>
          <cell r="I35" t="str">
            <v>2</v>
          </cell>
        </row>
        <row r="36">
          <cell r="D36" t="str">
            <v>Аврамов Дмитро Сергійович</v>
          </cell>
          <cell r="E36">
            <v>35257</v>
          </cell>
          <cell r="F36" t="str">
            <v>Кіровоград КМК КНТУ</v>
          </cell>
          <cell r="G36" t="str">
            <v>Кіровоградська</v>
          </cell>
          <cell r="H36" t="str">
            <v>Побережець С. М.</v>
          </cell>
          <cell r="I36" t="str">
            <v>2</v>
          </cell>
        </row>
        <row r="37">
          <cell r="D37" t="str">
            <v>Батуро Павло Олегович</v>
          </cell>
          <cell r="E37">
            <v>36672</v>
          </cell>
          <cell r="G37" t="str">
            <v>Одеська</v>
          </cell>
          <cell r="H37" t="str">
            <v>Клебанський В. М.</v>
          </cell>
          <cell r="I37" t="str">
            <v>3</v>
          </cell>
          <cell r="J37" t="str">
            <v>в/з</v>
          </cell>
          <cell r="K37" t="str">
            <v>Одесса</v>
          </cell>
        </row>
        <row r="38">
          <cell r="D38" t="str">
            <v>Березін Дмитро Дмитрович</v>
          </cell>
          <cell r="E38">
            <v>34088</v>
          </cell>
          <cell r="G38" t="str">
            <v>Полтавська</v>
          </cell>
          <cell r="H38" t="str">
            <v>Бутенко О. Є.</v>
          </cell>
          <cell r="I38" t="str">
            <v>3</v>
          </cell>
          <cell r="J38" t="str">
            <v>в/з</v>
          </cell>
          <cell r="K38" t="str">
            <v>Кременчуг</v>
          </cell>
        </row>
        <row r="39">
          <cell r="D39" t="str">
            <v>Бєлік Дмитро</v>
          </cell>
          <cell r="E39">
            <v>35796</v>
          </cell>
          <cell r="F39" t="str">
            <v>ХНУ ім. Каразіна</v>
          </cell>
          <cell r="H39" t="str">
            <v>Рєпко О.О.</v>
          </cell>
          <cell r="K39">
            <v>1999</v>
          </cell>
        </row>
        <row r="40">
          <cell r="D40" t="str">
            <v>Власенко Микита Вікторович</v>
          </cell>
          <cell r="E40">
            <v>35184</v>
          </cell>
          <cell r="F40" t="str">
            <v>Дніпр-ськ ДДІФКіС</v>
          </cell>
          <cell r="G40" t="str">
            <v>Дніпропетровська</v>
          </cell>
          <cell r="H40" t="str">
            <v>Колкотіна Т.П.</v>
          </cell>
          <cell r="I40" t="str">
            <v>1</v>
          </cell>
          <cell r="K40" t="str">
            <v>Дніпропетровськ</v>
          </cell>
        </row>
        <row r="41">
          <cell r="D41" t="str">
            <v>Галанов Микола Олександрович</v>
          </cell>
          <cell r="E41">
            <v>34949</v>
          </cell>
          <cell r="F41" t="str">
            <v>Харків ХАІ</v>
          </cell>
          <cell r="G41" t="str">
            <v>Харківська</v>
          </cell>
          <cell r="H41" t="str">
            <v>Єварницький І.А</v>
          </cell>
          <cell r="I41" t="str">
            <v>КМС</v>
          </cell>
          <cell r="K41" t="str">
            <v>ХАІ</v>
          </cell>
        </row>
        <row r="42">
          <cell r="D42" t="str">
            <v>Гармаш Ігор Миколайович</v>
          </cell>
          <cell r="E42">
            <v>34347</v>
          </cell>
          <cell r="F42" t="str">
            <v>Харків НТУ "ХПІ"</v>
          </cell>
          <cell r="G42" t="str">
            <v>Харківська</v>
          </cell>
          <cell r="H42" t="str">
            <v>Оченаш Ю. В., Тимко Є. М.</v>
          </cell>
          <cell r="I42" t="str">
            <v>1</v>
          </cell>
          <cell r="K42" t="str">
            <v>Давай</v>
          </cell>
        </row>
        <row r="43">
          <cell r="D43" t="str">
            <v>Дєєв Артур Сергійович</v>
          </cell>
          <cell r="E43">
            <v>34952</v>
          </cell>
          <cell r="F43" t="str">
            <v>Харків ХАІ</v>
          </cell>
          <cell r="G43" t="str">
            <v>Харківська</v>
          </cell>
          <cell r="H43" t="str">
            <v>Єварницький І.А</v>
          </cell>
          <cell r="I43" t="str">
            <v>2</v>
          </cell>
          <cell r="K43" t="str">
            <v>ХАІ</v>
          </cell>
        </row>
        <row r="44">
          <cell r="D44" t="str">
            <v>Друзенко Анатолій Андрійович</v>
          </cell>
          <cell r="E44">
            <v>35235</v>
          </cell>
          <cell r="F44" t="str">
            <v>Харків НТУ "ХПІ"</v>
          </cell>
          <cell r="G44" t="str">
            <v>Харківська</v>
          </cell>
          <cell r="H44" t="str">
            <v>Тимко Є. М.</v>
          </cell>
          <cell r="I44" t="str">
            <v>б/р</v>
          </cell>
          <cell r="K44" t="str">
            <v>ХПІ 3</v>
          </cell>
        </row>
        <row r="45">
          <cell r="D45" t="str">
            <v>Євтушенко Віктор Ігоревич</v>
          </cell>
          <cell r="E45">
            <v>34146</v>
          </cell>
          <cell r="F45" t="str">
            <v>Харків НТУ "ХПІ"</v>
          </cell>
          <cell r="G45" t="str">
            <v>Харківська</v>
          </cell>
          <cell r="H45" t="str">
            <v>Сухарєва Л.М., Тимко Є. М.</v>
          </cell>
          <cell r="I45" t="str">
            <v>1</v>
          </cell>
          <cell r="K45" t="str">
            <v>Давай</v>
          </cell>
        </row>
        <row r="46">
          <cell r="D46" t="str">
            <v>Запорожченко Максим Едуардович</v>
          </cell>
          <cell r="E46">
            <v>34335</v>
          </cell>
          <cell r="F46" t="str">
            <v>Харків ХНАДУ</v>
          </cell>
          <cell r="G46" t="str">
            <v>Харківська</v>
          </cell>
          <cell r="H46" t="str">
            <v>Сухарєва Л.М., Тимко Є. М.</v>
          </cell>
          <cell r="I46" t="str">
            <v>2</v>
          </cell>
        </row>
        <row r="47">
          <cell r="D47" t="str">
            <v>Іванов Костянтин Євгенійович</v>
          </cell>
          <cell r="E47">
            <v>34165</v>
          </cell>
          <cell r="F47" t="str">
            <v>Дніпр-ськ НТУ</v>
          </cell>
          <cell r="G47" t="str">
            <v>Дніпропетровська</v>
          </cell>
          <cell r="H47" t="str">
            <v>Колкотіна Т.П.</v>
          </cell>
          <cell r="I47" t="str">
            <v>3</v>
          </cell>
          <cell r="K47" t="str">
            <v>Дніпропетровськ</v>
          </cell>
        </row>
        <row r="48">
          <cell r="D48" t="str">
            <v>Калмиков Ілля Юрійович</v>
          </cell>
          <cell r="E48">
            <v>35147</v>
          </cell>
          <cell r="F48" t="str">
            <v>Харків НТУ "ХПІ"</v>
          </cell>
          <cell r="G48" t="str">
            <v>Харківська</v>
          </cell>
          <cell r="H48" t="str">
            <v>Сухарєва Л.М., Тимко Є. М.</v>
          </cell>
          <cell r="I48" t="str">
            <v>1</v>
          </cell>
          <cell r="K48" t="str">
            <v>ОП</v>
          </cell>
        </row>
        <row r="49">
          <cell r="D49" t="str">
            <v>Касіч Олександр Анатолійович</v>
          </cell>
          <cell r="E49">
            <v>34962</v>
          </cell>
          <cell r="F49" t="str">
            <v>Кременчуг КрНУ</v>
          </cell>
          <cell r="G49" t="str">
            <v>Полтавська</v>
          </cell>
          <cell r="H49" t="str">
            <v>Бутенко О. Є.</v>
          </cell>
          <cell r="I49" t="str">
            <v>2</v>
          </cell>
          <cell r="K49" t="str">
            <v>Кременчуг</v>
          </cell>
        </row>
        <row r="50">
          <cell r="D50" t="str">
            <v>Ковальчук Олексій Володимирович</v>
          </cell>
          <cell r="E50">
            <v>35253</v>
          </cell>
          <cell r="F50" t="str">
            <v>Дніпр-ськ УДХТУ</v>
          </cell>
          <cell r="G50" t="str">
            <v>Дніпропетровська</v>
          </cell>
          <cell r="H50" t="str">
            <v>Колкотіна Т.П.</v>
          </cell>
          <cell r="I50" t="str">
            <v>2</v>
          </cell>
          <cell r="K50" t="str">
            <v>Дніпропетровськ</v>
          </cell>
        </row>
        <row r="51">
          <cell r="D51" t="str">
            <v>Козак Євгеній Миколайович</v>
          </cell>
          <cell r="E51">
            <v>33941</v>
          </cell>
          <cell r="F51" t="str">
            <v>Київ НТУУ "КПІ"</v>
          </cell>
          <cell r="G51" t="str">
            <v>Київська</v>
          </cell>
          <cell r="H51" t="str">
            <v>Побережець М. Й.</v>
          </cell>
          <cell r="I51" t="str">
            <v>КМС</v>
          </cell>
        </row>
        <row r="52">
          <cell r="D52" t="str">
            <v>Константинов Валерий Ігорійович</v>
          </cell>
          <cell r="E52">
            <v>34927</v>
          </cell>
          <cell r="F52" t="str">
            <v>Харків ХНПУ</v>
          </cell>
          <cell r="G52" t="str">
            <v>Харківська</v>
          </cell>
          <cell r="H52" t="str">
            <v>Репко О. О.</v>
          </cell>
          <cell r="I52" t="str">
            <v>1</v>
          </cell>
          <cell r="K52" t="str">
            <v>Соляночка</v>
          </cell>
        </row>
        <row r="53">
          <cell r="D53" t="str">
            <v>Налойко Євген Миколайович</v>
          </cell>
          <cell r="E53">
            <v>33711</v>
          </cell>
          <cell r="F53" t="str">
            <v>Харків НТУ "ХПІ"</v>
          </cell>
          <cell r="G53" t="str">
            <v>Харківська</v>
          </cell>
          <cell r="H53" t="str">
            <v>Оченаш Ю. В., Тимко Є. М.</v>
          </cell>
          <cell r="I53" t="str">
            <v>2</v>
          </cell>
          <cell r="K53" t="str">
            <v>Давай</v>
          </cell>
        </row>
        <row r="54">
          <cell r="D54" t="str">
            <v>Павленко Олександр Олегович</v>
          </cell>
          <cell r="E54">
            <v>35405</v>
          </cell>
          <cell r="F54" t="str">
            <v>Одеса ОГАСА</v>
          </cell>
          <cell r="G54" t="str">
            <v>Одеська</v>
          </cell>
          <cell r="H54" t="str">
            <v>Зимова Л.В.</v>
          </cell>
          <cell r="I54" t="str">
            <v>КМС</v>
          </cell>
          <cell r="K54" t="str">
            <v>Одесса</v>
          </cell>
        </row>
        <row r="55">
          <cell r="D55" t="str">
            <v>Побережець Сергій Миколайович</v>
          </cell>
          <cell r="E55">
            <v>32389</v>
          </cell>
          <cell r="G55" t="str">
            <v>Кіровоградська</v>
          </cell>
          <cell r="H55" t="str">
            <v>Побережець М.Й.</v>
          </cell>
          <cell r="I55" t="str">
            <v>МС</v>
          </cell>
          <cell r="J55" t="str">
            <v>в/з</v>
          </cell>
          <cell r="K55" t="str">
            <v>Одесса</v>
          </cell>
        </row>
        <row r="56">
          <cell r="D56" t="str">
            <v>Пометун Максим Вікторович</v>
          </cell>
          <cell r="E56">
            <v>35748</v>
          </cell>
          <cell r="F56" t="str">
            <v>Дніпр-ськ ДДІФКіС</v>
          </cell>
          <cell r="G56" t="str">
            <v>Дніпропетровська</v>
          </cell>
          <cell r="H56" t="str">
            <v>Колкотіна Т.П.</v>
          </cell>
          <cell r="I56" t="str">
            <v>2</v>
          </cell>
        </row>
        <row r="57">
          <cell r="D57" t="str">
            <v>Робота Ігор Генадійович</v>
          </cell>
          <cell r="E57">
            <v>35035</v>
          </cell>
          <cell r="F57" t="str">
            <v>Дніпр-ськ НГУ</v>
          </cell>
          <cell r="G57" t="str">
            <v>Дніпропетровська</v>
          </cell>
          <cell r="H57" t="str">
            <v>Колкотіна Т.П.</v>
          </cell>
          <cell r="I57" t="str">
            <v>КМС</v>
          </cell>
          <cell r="K57" t="str">
            <v>Дніпропетровськ</v>
          </cell>
        </row>
        <row r="58">
          <cell r="D58" t="str">
            <v>Сармін Павло Костянтинович</v>
          </cell>
          <cell r="E58">
            <v>35708</v>
          </cell>
          <cell r="F58" t="str">
            <v>Днепр-ск БАУ</v>
          </cell>
          <cell r="G58" t="str">
            <v>Дніпропетровська</v>
          </cell>
          <cell r="H58" t="str">
            <v>Колкотіна Т.П.</v>
          </cell>
          <cell r="I58" t="str">
            <v>1</v>
          </cell>
        </row>
        <row r="59">
          <cell r="D59" t="str">
            <v>Селяметов Рефат Фахрадович</v>
          </cell>
          <cell r="E59">
            <v>34314</v>
          </cell>
          <cell r="F59" t="str">
            <v>Кіровоград КЛАНАУ</v>
          </cell>
          <cell r="G59" t="str">
            <v>Кіровоградська</v>
          </cell>
          <cell r="H59" t="str">
            <v>Побережець С. М.</v>
          </cell>
          <cell r="I59" t="str">
            <v>2</v>
          </cell>
        </row>
        <row r="60">
          <cell r="D60" t="str">
            <v>Собченко Віталій Викторович</v>
          </cell>
          <cell r="E60">
            <v>35070</v>
          </cell>
          <cell r="F60" t="str">
            <v>Харків НТУ "ХПІ"</v>
          </cell>
          <cell r="G60" t="str">
            <v>Харківська</v>
          </cell>
          <cell r="H60" t="str">
            <v>Тимко Є. М.</v>
          </cell>
          <cell r="I60" t="str">
            <v>б/р</v>
          </cell>
          <cell r="K60" t="str">
            <v>ХПІ 3</v>
          </cell>
        </row>
        <row r="61">
          <cell r="D61" t="str">
            <v>Ткач Дмитро Олександрович</v>
          </cell>
          <cell r="E61">
            <v>34685</v>
          </cell>
          <cell r="F61" t="str">
            <v>Харків НТУ "ХПІ"</v>
          </cell>
          <cell r="G61" t="str">
            <v>Харківська</v>
          </cell>
          <cell r="H61" t="str">
            <v>Тимко Є. М.</v>
          </cell>
          <cell r="I61" t="str">
            <v>1</v>
          </cell>
          <cell r="K61" t="str">
            <v>Давай</v>
          </cell>
        </row>
        <row r="62">
          <cell r="D62" t="str">
            <v>Ткачук Андрій Сергійович</v>
          </cell>
          <cell r="E62">
            <v>32847</v>
          </cell>
          <cell r="G62" t="str">
            <v>Харківська</v>
          </cell>
          <cell r="H62" t="str">
            <v>Сухарєва Л.М., Тимко Є. М.</v>
          </cell>
          <cell r="I62" t="str">
            <v>2</v>
          </cell>
          <cell r="J62" t="str">
            <v>в/з</v>
          </cell>
          <cell r="K62" t="str">
            <v>Соляночка</v>
          </cell>
        </row>
        <row r="63">
          <cell r="D63" t="str">
            <v>Ткачук Володимир Сергійович</v>
          </cell>
          <cell r="E63">
            <v>33370</v>
          </cell>
          <cell r="F63" t="str">
            <v>Харків ХАІ</v>
          </cell>
          <cell r="G63" t="str">
            <v>Харківська</v>
          </cell>
          <cell r="H63" t="str">
            <v>Єварницький І.А</v>
          </cell>
          <cell r="I63" t="str">
            <v>2</v>
          </cell>
          <cell r="K63" t="str">
            <v>ХАІ</v>
          </cell>
        </row>
        <row r="64">
          <cell r="D64" t="str">
            <v>Федорко Віталій Іванович</v>
          </cell>
          <cell r="E64">
            <v>34204</v>
          </cell>
          <cell r="F64" t="str">
            <v>Харків НТУ "ХПІ"</v>
          </cell>
          <cell r="G64" t="str">
            <v>Харківська</v>
          </cell>
          <cell r="H64" t="str">
            <v>Тимко Є. М.</v>
          </cell>
          <cell r="I64" t="str">
            <v>3</v>
          </cell>
          <cell r="K64" t="str">
            <v>ОП</v>
          </cell>
        </row>
        <row r="65">
          <cell r="D65" t="str">
            <v>Халін Олексій Володимирович</v>
          </cell>
          <cell r="E65">
            <v>36591</v>
          </cell>
          <cell r="G65" t="str">
            <v>Одеська</v>
          </cell>
          <cell r="H65" t="str">
            <v>Клебанський В. М.</v>
          </cell>
          <cell r="I65" t="str">
            <v>2</v>
          </cell>
          <cell r="J65" t="str">
            <v>в/з</v>
          </cell>
          <cell r="K65" t="str">
            <v>Одесса</v>
          </cell>
        </row>
        <row r="66">
          <cell r="D66" t="str">
            <v>Христовий Богдан Андрійович</v>
          </cell>
          <cell r="E66">
            <v>34045</v>
          </cell>
          <cell r="F66" t="str">
            <v>Кременчуг КрНУ</v>
          </cell>
          <cell r="G66" t="str">
            <v>Полтавська</v>
          </cell>
          <cell r="H66" t="str">
            <v>Бутенко О. Є.</v>
          </cell>
          <cell r="I66" t="str">
            <v>2</v>
          </cell>
          <cell r="K66" t="str">
            <v>Кременчуг</v>
          </cell>
        </row>
        <row r="67">
          <cell r="D67" t="str">
            <v>Шаповал Сергій Валерійович</v>
          </cell>
          <cell r="E67">
            <v>34627</v>
          </cell>
          <cell r="F67" t="str">
            <v>Харків НТУ "ХПІ"</v>
          </cell>
          <cell r="G67" t="str">
            <v>Харківська</v>
          </cell>
          <cell r="H67" t="str">
            <v>Тимко Є. М.</v>
          </cell>
          <cell r="I67" t="str">
            <v>б/р</v>
          </cell>
          <cell r="K67" t="str">
            <v>ХПІ 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кор ж студ"/>
      <sheetName val="скор м студ"/>
      <sheetName val="труд ж студ "/>
      <sheetName val="труд м студ"/>
      <sheetName val="команды"/>
      <sheetName val="Лист1"/>
    </sheetNames>
    <sheetDataSet>
      <sheetData sheetId="0">
        <row r="10">
          <cell r="B10" t="str">
            <v>ж5</v>
          </cell>
          <cell r="C10" t="str">
            <v>Захарова Маргарита</v>
          </cell>
          <cell r="D10">
            <v>34700</v>
          </cell>
          <cell r="E10" t="str">
            <v>НТУ "ХПІ"</v>
          </cell>
          <cell r="F10" t="str">
            <v>НТУ "ХПІ"</v>
          </cell>
          <cell r="G10" t="str">
            <v>Тимко Є.М.</v>
          </cell>
          <cell r="H10" t="str">
            <v>МС</v>
          </cell>
          <cell r="I10">
            <v>26.48</v>
          </cell>
          <cell r="J10">
            <v>22.16</v>
          </cell>
          <cell r="K10">
            <v>21.3</v>
          </cell>
          <cell r="L10">
            <v>22.32</v>
          </cell>
          <cell r="M10">
            <v>1</v>
          </cell>
          <cell r="N10">
            <v>36</v>
          </cell>
        </row>
        <row r="11">
          <cell r="B11" t="str">
            <v>ж6</v>
          </cell>
          <cell r="C11" t="str">
            <v>Костирко Анна Андріївна</v>
          </cell>
          <cell r="D11">
            <v>36053</v>
          </cell>
          <cell r="E11" t="str">
            <v>НТУ "ХПІ"</v>
          </cell>
          <cell r="F11" t="str">
            <v>НТУ "ХПІ"</v>
          </cell>
          <cell r="G11" t="str">
            <v>Тимко Є. М., Самсонова Л. М.</v>
          </cell>
          <cell r="H11" t="str">
            <v>КМС</v>
          </cell>
          <cell r="I11">
            <v>34.880000000000003</v>
          </cell>
          <cell r="J11">
            <v>31.91</v>
          </cell>
          <cell r="K11">
            <v>30</v>
          </cell>
          <cell r="L11">
            <v>31.32</v>
          </cell>
          <cell r="M11">
            <v>2</v>
          </cell>
          <cell r="N11">
            <v>33</v>
          </cell>
        </row>
        <row r="12">
          <cell r="B12" t="str">
            <v>ж14</v>
          </cell>
          <cell r="C12" t="str">
            <v>Угарова Анна Сергіївна</v>
          </cell>
          <cell r="D12">
            <v>34700</v>
          </cell>
          <cell r="E12" t="str">
            <v>НАУ "ХАІ"</v>
          </cell>
          <cell r="F12" t="str">
            <v>НАУ "ХАІ"</v>
          </cell>
          <cell r="G12" t="str">
            <v>Сілевич М. Ю., Єварницький І.А.</v>
          </cell>
          <cell r="H12" t="str">
            <v>КМС</v>
          </cell>
          <cell r="I12">
            <v>36.630000000000003</v>
          </cell>
          <cell r="J12">
            <v>29.41</v>
          </cell>
          <cell r="K12">
            <v>31.74</v>
          </cell>
          <cell r="L12">
            <v>30.42</v>
          </cell>
          <cell r="M12">
            <v>3</v>
          </cell>
          <cell r="N12">
            <v>30</v>
          </cell>
        </row>
        <row r="13">
          <cell r="B13" t="str">
            <v>ж12</v>
          </cell>
          <cell r="C13" t="str">
            <v>Помазкіна Юлія Олександрівна</v>
          </cell>
          <cell r="D13">
            <v>34700</v>
          </cell>
          <cell r="E13" t="str">
            <v>ХДАФК</v>
          </cell>
          <cell r="F13" t="str">
            <v>ХДАФК</v>
          </cell>
          <cell r="G13" t="str">
            <v>Бершов С.І.</v>
          </cell>
          <cell r="H13">
            <v>0</v>
          </cell>
          <cell r="I13">
            <v>35.18</v>
          </cell>
          <cell r="J13">
            <v>33.1</v>
          </cell>
          <cell r="K13">
            <v>32.659999999999997</v>
          </cell>
          <cell r="L13">
            <v>36.29</v>
          </cell>
          <cell r="M13">
            <v>4</v>
          </cell>
          <cell r="N13">
            <v>27</v>
          </cell>
        </row>
        <row r="14">
          <cell r="B14" t="str">
            <v>ж2</v>
          </cell>
          <cell r="C14" t="str">
            <v>Білан Валерія Валеріївна</v>
          </cell>
          <cell r="D14">
            <v>33970</v>
          </cell>
          <cell r="E14" t="str">
            <v>НАУ "ХАІ"</v>
          </cell>
          <cell r="F14" t="str">
            <v>НАУ "ХАІ"</v>
          </cell>
          <cell r="G14" t="str">
            <v>Єварницький І.А.</v>
          </cell>
          <cell r="H14">
            <v>0</v>
          </cell>
          <cell r="I14">
            <v>36.49</v>
          </cell>
          <cell r="J14">
            <v>33.99</v>
          </cell>
          <cell r="M14">
            <v>5</v>
          </cell>
          <cell r="N14">
            <v>25</v>
          </cell>
        </row>
        <row r="15">
          <cell r="B15" t="str">
            <v>ж8</v>
          </cell>
          <cell r="C15" t="str">
            <v>Мавроді Софія Олексіївна</v>
          </cell>
          <cell r="D15">
            <v>34554</v>
          </cell>
          <cell r="E15" t="str">
            <v>ХНУ</v>
          </cell>
          <cell r="F15" t="str">
            <v>ХНУ</v>
          </cell>
          <cell r="G15" t="str">
            <v>Репко О. О.</v>
          </cell>
          <cell r="H15" t="str">
            <v>КМС</v>
          </cell>
          <cell r="I15">
            <v>36.89</v>
          </cell>
          <cell r="J15">
            <v>35.74</v>
          </cell>
          <cell r="M15">
            <v>6</v>
          </cell>
          <cell r="N15">
            <v>23</v>
          </cell>
        </row>
        <row r="16">
          <cell r="B16" t="str">
            <v>ж11</v>
          </cell>
          <cell r="C16" t="str">
            <v>Петрик Анна-Марія</v>
          </cell>
          <cell r="D16">
            <v>34700</v>
          </cell>
          <cell r="E16" t="str">
            <v>ХНУ ім. Каразіна</v>
          </cell>
          <cell r="F16" t="str">
            <v>ХНУ ім. Каразіна</v>
          </cell>
          <cell r="G16" t="str">
            <v>Рєпко О.О.</v>
          </cell>
          <cell r="H16">
            <v>0</v>
          </cell>
          <cell r="I16">
            <v>40.69</v>
          </cell>
          <cell r="J16">
            <v>38.89</v>
          </cell>
          <cell r="M16">
            <v>7</v>
          </cell>
          <cell r="N16">
            <v>21</v>
          </cell>
        </row>
        <row r="17">
          <cell r="B17" t="str">
            <v>ж7</v>
          </cell>
          <cell r="C17" t="str">
            <v>Лавро Лілія Сергіївна</v>
          </cell>
          <cell r="D17">
            <v>34946</v>
          </cell>
          <cell r="E17" t="str">
            <v>НТУ "ХПІ"</v>
          </cell>
          <cell r="F17" t="str">
            <v>НТУ "ХПІ"</v>
          </cell>
          <cell r="G17" t="str">
            <v>Тимко Є. М.</v>
          </cell>
          <cell r="H17">
            <v>2</v>
          </cell>
          <cell r="I17">
            <v>39.78</v>
          </cell>
          <cell r="J17">
            <v>41.6</v>
          </cell>
          <cell r="M17">
            <v>8</v>
          </cell>
          <cell r="N17">
            <v>19</v>
          </cell>
        </row>
        <row r="18">
          <cell r="B18" t="str">
            <v>ж10</v>
          </cell>
          <cell r="C18" t="str">
            <v>Оліфіренко Вікторія Миколаївна</v>
          </cell>
          <cell r="D18">
            <v>34700</v>
          </cell>
          <cell r="E18" t="str">
            <v>УІПА</v>
          </cell>
          <cell r="F18" t="str">
            <v>УІПА</v>
          </cell>
          <cell r="G18" t="str">
            <v>Єварницький І.А.</v>
          </cell>
          <cell r="H18">
            <v>2</v>
          </cell>
          <cell r="I18">
            <v>42.24</v>
          </cell>
          <cell r="M18">
            <v>9</v>
          </cell>
          <cell r="N18">
            <v>16</v>
          </cell>
        </row>
        <row r="19">
          <cell r="B19" t="str">
            <v>ж3</v>
          </cell>
          <cell r="C19" t="str">
            <v>Бондаренко Анна Андріївна</v>
          </cell>
          <cell r="D19">
            <v>35543</v>
          </cell>
          <cell r="E19" t="str">
            <v>НТУ "ХПІ"</v>
          </cell>
          <cell r="F19" t="str">
            <v>НТУ "ХПІ"</v>
          </cell>
          <cell r="G19" t="str">
            <v>Тимко Є. М.</v>
          </cell>
          <cell r="H19" t="str">
            <v>3</v>
          </cell>
          <cell r="I19">
            <v>50.97</v>
          </cell>
          <cell r="M19">
            <v>10</v>
          </cell>
          <cell r="N19">
            <v>15</v>
          </cell>
        </row>
        <row r="20">
          <cell r="B20" t="str">
            <v>ж15</v>
          </cell>
          <cell r="C20" t="str">
            <v>Шеіна Варвара Павлівна</v>
          </cell>
          <cell r="D20">
            <v>35340</v>
          </cell>
          <cell r="E20" t="str">
            <v>НАУ "ХАІ"</v>
          </cell>
          <cell r="F20" t="str">
            <v>НАУ "ХАІ"</v>
          </cell>
          <cell r="G20" t="str">
            <v>Єварницький І.А.</v>
          </cell>
          <cell r="H20">
            <v>2</v>
          </cell>
          <cell r="I20">
            <v>57.17</v>
          </cell>
          <cell r="M20">
            <v>11</v>
          </cell>
          <cell r="N20">
            <v>14</v>
          </cell>
        </row>
        <row r="21">
          <cell r="B21" t="str">
            <v>ж9</v>
          </cell>
          <cell r="C21" t="str">
            <v>Незвиська Єлизавета Юріївна</v>
          </cell>
          <cell r="D21">
            <v>35796</v>
          </cell>
          <cell r="E21" t="str">
            <v>ХДАФК</v>
          </cell>
          <cell r="F21" t="str">
            <v>ХДАФК</v>
          </cell>
          <cell r="G21" t="str">
            <v>Бершов С.І.</v>
          </cell>
          <cell r="H21">
            <v>0</v>
          </cell>
          <cell r="I21">
            <v>69.760000000000005</v>
          </cell>
          <cell r="M21">
            <v>12</v>
          </cell>
          <cell r="N21">
            <v>13</v>
          </cell>
        </row>
        <row r="22">
          <cell r="B22" t="str">
            <v>ж13</v>
          </cell>
          <cell r="C22" t="str">
            <v>Степанова Христина Олександрівна</v>
          </cell>
          <cell r="D22">
            <v>35415</v>
          </cell>
          <cell r="E22" t="str">
            <v>ХНУРЕ</v>
          </cell>
          <cell r="F22" t="str">
            <v>ХНУРЕ</v>
          </cell>
          <cell r="G22" t="str">
            <v>Кийко О.С.</v>
          </cell>
          <cell r="H22">
            <v>0</v>
          </cell>
          <cell r="I22">
            <v>83.44</v>
          </cell>
          <cell r="M22">
            <v>13</v>
          </cell>
          <cell r="N22">
            <v>12</v>
          </cell>
        </row>
        <row r="23">
          <cell r="B23" t="str">
            <v>ж1</v>
          </cell>
          <cell r="C23" t="str">
            <v>Баскакова Майя</v>
          </cell>
          <cell r="D23">
            <v>35065</v>
          </cell>
          <cell r="E23" t="str">
            <v>ХНУ ім. Каразіна</v>
          </cell>
          <cell r="F23" t="str">
            <v>ХНУ ім. Каразіна</v>
          </cell>
          <cell r="G23" t="str">
            <v>Рєпко О.О.</v>
          </cell>
          <cell r="H23">
            <v>0</v>
          </cell>
          <cell r="I23">
            <v>87.63</v>
          </cell>
          <cell r="M23">
            <v>14</v>
          </cell>
          <cell r="N23">
            <v>11</v>
          </cell>
        </row>
        <row r="24">
          <cell r="B24" t="str">
            <v>ж4</v>
          </cell>
          <cell r="C24" t="str">
            <v>Жигаева Марина</v>
          </cell>
          <cell r="D24">
            <v>34700</v>
          </cell>
          <cell r="E24" t="str">
            <v>ХНПУ ім. Г.С.Сковороди</v>
          </cell>
          <cell r="F24" t="str">
            <v>ХНПУ ім. Г.С.Сковороди</v>
          </cell>
          <cell r="G24" t="str">
            <v>Рєпко О.О.</v>
          </cell>
          <cell r="H24">
            <v>0</v>
          </cell>
          <cell r="I24">
            <v>91.36</v>
          </cell>
          <cell r="M24">
            <v>15</v>
          </cell>
          <cell r="N24">
            <v>10</v>
          </cell>
        </row>
        <row r="26">
          <cell r="C26" t="str">
            <v>Головний суддя ( I категорія)</v>
          </cell>
          <cell r="G26" t="str">
            <v>Єварницький І.А.</v>
          </cell>
        </row>
        <row r="27">
          <cell r="C27" t="str">
            <v>Секретар (ІІ категорія)</v>
          </cell>
          <cell r="G27" t="str">
            <v>Мельникова К.О.</v>
          </cell>
        </row>
        <row r="28">
          <cell r="C28" t="str">
            <v>Суддя з техніки (І категорія)</v>
          </cell>
          <cell r="G28" t="str">
            <v>Сухарєва Л. М.</v>
          </cell>
        </row>
      </sheetData>
      <sheetData sheetId="1">
        <row r="10">
          <cell r="C10" t="str">
            <v>Мощенко Ярослав</v>
          </cell>
          <cell r="D10">
            <v>35431</v>
          </cell>
          <cell r="E10" t="str">
            <v>ХНУ ім. Каразіна</v>
          </cell>
          <cell r="F10">
            <v>35431</v>
          </cell>
          <cell r="G10" t="str">
            <v>Рєпко О.О.</v>
          </cell>
          <cell r="H10">
            <v>0</v>
          </cell>
          <cell r="I10">
            <v>30.5</v>
          </cell>
          <cell r="J10">
            <v>24.2</v>
          </cell>
          <cell r="K10">
            <v>19.68</v>
          </cell>
          <cell r="L10">
            <v>21.47</v>
          </cell>
          <cell r="M10">
            <v>21.74</v>
          </cell>
          <cell r="N10">
            <v>1</v>
          </cell>
          <cell r="O10">
            <v>36</v>
          </cell>
        </row>
        <row r="11">
          <cell r="C11" t="str">
            <v>Ковач Віктор</v>
          </cell>
          <cell r="D11">
            <v>35065</v>
          </cell>
          <cell r="E11" t="str">
            <v>ХНУ ім. Каразіна</v>
          </cell>
          <cell r="F11">
            <v>35065</v>
          </cell>
          <cell r="G11" t="str">
            <v>Рєпко О.О.</v>
          </cell>
          <cell r="H11">
            <v>0</v>
          </cell>
          <cell r="I11">
            <v>24.69</v>
          </cell>
          <cell r="J11">
            <v>26.12</v>
          </cell>
          <cell r="K11">
            <v>25.19</v>
          </cell>
          <cell r="L11">
            <v>24.13</v>
          </cell>
          <cell r="M11">
            <v>27.6</v>
          </cell>
          <cell r="N11">
            <v>2</v>
          </cell>
          <cell r="O11">
            <v>33</v>
          </cell>
        </row>
        <row r="12">
          <cell r="C12" t="str">
            <v>Шаргород Іван</v>
          </cell>
          <cell r="D12">
            <v>36161</v>
          </cell>
          <cell r="E12" t="str">
            <v>НТУ "ХПІ"</v>
          </cell>
          <cell r="F12">
            <v>36161</v>
          </cell>
          <cell r="G12" t="str">
            <v>Тимко Є. М.</v>
          </cell>
          <cell r="H12" t="str">
            <v>б/р</v>
          </cell>
          <cell r="I12">
            <v>29.67</v>
          </cell>
          <cell r="J12">
            <v>29.83</v>
          </cell>
          <cell r="K12">
            <v>22.34</v>
          </cell>
          <cell r="L12">
            <v>27.97</v>
          </cell>
          <cell r="M12">
            <v>23.5</v>
          </cell>
          <cell r="N12">
            <v>3</v>
          </cell>
          <cell r="O12">
            <v>30</v>
          </cell>
        </row>
        <row r="13">
          <cell r="C13" t="str">
            <v>Свидло Кирило</v>
          </cell>
          <cell r="D13">
            <v>33970</v>
          </cell>
          <cell r="E13" t="str">
            <v>ХНУМГ ім. О.М. Бекетова</v>
          </cell>
          <cell r="F13">
            <v>33970</v>
          </cell>
          <cell r="G13" t="str">
            <v>Безкоровайний Д. О.</v>
          </cell>
          <cell r="H13" t="str">
            <v>1</v>
          </cell>
          <cell r="I13">
            <v>32.450000000000003</v>
          </cell>
          <cell r="J13">
            <v>27.9</v>
          </cell>
          <cell r="K13">
            <v>24.59</v>
          </cell>
          <cell r="L13">
            <v>23.81</v>
          </cell>
          <cell r="M13">
            <v>24.13</v>
          </cell>
          <cell r="N13">
            <v>4</v>
          </cell>
          <cell r="O13">
            <v>27</v>
          </cell>
        </row>
        <row r="14">
          <cell r="C14" t="str">
            <v>Хлопін Євгеній Миколайович</v>
          </cell>
          <cell r="D14">
            <v>34718</v>
          </cell>
          <cell r="E14" t="str">
            <v>НАУ "ХАІ"</v>
          </cell>
          <cell r="F14">
            <v>34718</v>
          </cell>
          <cell r="G14" t="str">
            <v>Єварницький І.А</v>
          </cell>
          <cell r="H14" t="str">
            <v>1</v>
          </cell>
          <cell r="I14">
            <v>25.43</v>
          </cell>
          <cell r="J14">
            <v>24.54</v>
          </cell>
          <cell r="K14">
            <v>21.5</v>
          </cell>
          <cell r="N14">
            <v>5</v>
          </cell>
          <cell r="O14">
            <v>25</v>
          </cell>
        </row>
        <row r="15">
          <cell r="C15" t="str">
            <v>Крамаренко Юрій Вікторович</v>
          </cell>
          <cell r="D15">
            <v>34343</v>
          </cell>
          <cell r="E15" t="str">
            <v>ХНУРЕ</v>
          </cell>
          <cell r="F15">
            <v>34343</v>
          </cell>
          <cell r="G15" t="str">
            <v>Кийко О. С.</v>
          </cell>
          <cell r="H15">
            <v>0</v>
          </cell>
          <cell r="I15">
            <v>30.49</v>
          </cell>
          <cell r="J15">
            <v>26.17</v>
          </cell>
          <cell r="K15">
            <v>22.67</v>
          </cell>
          <cell r="N15">
            <v>6</v>
          </cell>
          <cell r="O15">
            <v>23</v>
          </cell>
        </row>
        <row r="16">
          <cell r="C16" t="str">
            <v>Смідович Лев</v>
          </cell>
          <cell r="D16">
            <v>36161</v>
          </cell>
          <cell r="E16" t="str">
            <v>НАУ "ХАІ"</v>
          </cell>
          <cell r="F16">
            <v>36161</v>
          </cell>
          <cell r="G16" t="str">
            <v>Єварницький І.А</v>
          </cell>
          <cell r="H16" t="str">
            <v>2</v>
          </cell>
          <cell r="I16">
            <v>27.11</v>
          </cell>
          <cell r="J16">
            <v>27.67</v>
          </cell>
          <cell r="K16">
            <v>38.43</v>
          </cell>
          <cell r="N16">
            <v>7</v>
          </cell>
          <cell r="O16">
            <v>21</v>
          </cell>
        </row>
        <row r="17">
          <cell r="C17" t="str">
            <v>Владіміров В'ячеслав</v>
          </cell>
          <cell r="D17">
            <v>35065</v>
          </cell>
          <cell r="E17" t="str">
            <v>НТУ "ХПІ"</v>
          </cell>
          <cell r="F17">
            <v>35065</v>
          </cell>
          <cell r="G17" t="str">
            <v>Тимко Є. М.</v>
          </cell>
          <cell r="H17" t="str">
            <v>б/р</v>
          </cell>
          <cell r="I17">
            <v>34.94</v>
          </cell>
          <cell r="J17">
            <v>25.79</v>
          </cell>
          <cell r="N17">
            <v>8</v>
          </cell>
          <cell r="O17">
            <v>19</v>
          </cell>
        </row>
        <row r="18">
          <cell r="C18" t="str">
            <v>Бочаров Олександр</v>
          </cell>
          <cell r="D18">
            <v>35065</v>
          </cell>
          <cell r="E18" t="str">
            <v>НАУ "ХАІ"</v>
          </cell>
          <cell r="F18">
            <v>35065</v>
          </cell>
          <cell r="G18" t="str">
            <v>Єварницький І.А</v>
          </cell>
          <cell r="H18" t="str">
            <v>2</v>
          </cell>
          <cell r="I18">
            <v>30.72</v>
          </cell>
          <cell r="J18">
            <v>29.77</v>
          </cell>
          <cell r="N18">
            <v>9</v>
          </cell>
          <cell r="O18">
            <v>16</v>
          </cell>
        </row>
        <row r="19">
          <cell r="C19" t="str">
            <v>Машуков Андрій</v>
          </cell>
          <cell r="D19">
            <v>35431</v>
          </cell>
          <cell r="E19" t="str">
            <v>ХНУ ім. Каразіна</v>
          </cell>
          <cell r="F19">
            <v>35431</v>
          </cell>
          <cell r="G19" t="str">
            <v>Рєпко О.О.</v>
          </cell>
          <cell r="H19">
            <v>0</v>
          </cell>
          <cell r="I19">
            <v>31</v>
          </cell>
          <cell r="J19">
            <v>30.27</v>
          </cell>
          <cell r="N19">
            <v>10</v>
          </cell>
          <cell r="O19">
            <v>15</v>
          </cell>
        </row>
        <row r="20">
          <cell r="C20" t="str">
            <v>Лініченко Олександр Анатолійович</v>
          </cell>
          <cell r="D20">
            <v>35238</v>
          </cell>
          <cell r="E20" t="str">
            <v>НТУ "ХПІ"</v>
          </cell>
          <cell r="F20">
            <v>35238</v>
          </cell>
          <cell r="G20" t="str">
            <v>Тимко Є. М.</v>
          </cell>
          <cell r="H20" t="str">
            <v>3</v>
          </cell>
          <cell r="I20">
            <v>36.020000000000003</v>
          </cell>
          <cell r="J20">
            <v>32.700000000000003</v>
          </cell>
          <cell r="N20">
            <v>11</v>
          </cell>
          <cell r="O20">
            <v>14</v>
          </cell>
        </row>
        <row r="21">
          <cell r="C21" t="str">
            <v>Бородін Кирило</v>
          </cell>
          <cell r="D21">
            <v>36161</v>
          </cell>
          <cell r="E21" t="str">
            <v>НТУ "ХПІ"</v>
          </cell>
          <cell r="F21">
            <v>36161</v>
          </cell>
          <cell r="G21" t="str">
            <v>Тимко Є. М.</v>
          </cell>
          <cell r="H21" t="str">
            <v>3</v>
          </cell>
          <cell r="I21">
            <v>35.35</v>
          </cell>
          <cell r="J21">
            <v>33.33</v>
          </cell>
          <cell r="N21">
            <v>12</v>
          </cell>
          <cell r="O21">
            <v>13</v>
          </cell>
        </row>
        <row r="22">
          <cell r="C22" t="str">
            <v>Дубовий Павло Вадимович</v>
          </cell>
          <cell r="D22">
            <v>35058</v>
          </cell>
          <cell r="E22" t="str">
            <v>ХНУРЕ</v>
          </cell>
          <cell r="F22">
            <v>35058</v>
          </cell>
          <cell r="G22" t="str">
            <v>Кийко О. С.</v>
          </cell>
          <cell r="H22" t="str">
            <v>2</v>
          </cell>
          <cell r="I22">
            <v>35.82</v>
          </cell>
          <cell r="J22">
            <v>34.44</v>
          </cell>
          <cell r="N22">
            <v>13</v>
          </cell>
          <cell r="O22">
            <v>12</v>
          </cell>
        </row>
        <row r="23">
          <cell r="C23" t="str">
            <v>Фик Ілля</v>
          </cell>
          <cell r="D23">
            <v>35065</v>
          </cell>
          <cell r="E23" t="str">
            <v>НТУ "ХПІ"</v>
          </cell>
          <cell r="F23">
            <v>35065</v>
          </cell>
          <cell r="G23" t="str">
            <v>Тимко Є. М.</v>
          </cell>
          <cell r="H23" t="str">
            <v>3</v>
          </cell>
          <cell r="I23">
            <v>37.9</v>
          </cell>
          <cell r="J23">
            <v>34.5</v>
          </cell>
          <cell r="N23">
            <v>14</v>
          </cell>
          <cell r="O23">
            <v>11</v>
          </cell>
        </row>
        <row r="24">
          <cell r="C24" t="str">
            <v>Бєлєвцов Дмитро Сергійович</v>
          </cell>
          <cell r="D24">
            <v>35431</v>
          </cell>
          <cell r="E24" t="str">
            <v>ХДАФК</v>
          </cell>
          <cell r="F24">
            <v>35431</v>
          </cell>
          <cell r="G24" t="str">
            <v>Бершов С.І.</v>
          </cell>
          <cell r="H24">
            <v>0</v>
          </cell>
          <cell r="I24">
            <v>36.68</v>
          </cell>
          <cell r="J24">
            <v>36.659999999999997</v>
          </cell>
          <cell r="N24">
            <v>15</v>
          </cell>
          <cell r="O24">
            <v>10</v>
          </cell>
        </row>
        <row r="25">
          <cell r="C25" t="str">
            <v>Подтяроба Олексій</v>
          </cell>
          <cell r="D25">
            <v>34700</v>
          </cell>
          <cell r="E25" t="str">
            <v>НАУ "ХАІ"</v>
          </cell>
          <cell r="F25">
            <v>34700</v>
          </cell>
          <cell r="G25" t="str">
            <v>Єварницький І.А</v>
          </cell>
          <cell r="H25" t="str">
            <v>2</v>
          </cell>
          <cell r="I25">
            <v>37.99</v>
          </cell>
          <cell r="N25">
            <v>16</v>
          </cell>
          <cell r="O25">
            <v>9</v>
          </cell>
        </row>
        <row r="26">
          <cell r="C26" t="str">
            <v>Діденко Дмитро Ігорович</v>
          </cell>
          <cell r="D26">
            <v>34898</v>
          </cell>
          <cell r="E26" t="str">
            <v>НТУ "ХПІ"</v>
          </cell>
          <cell r="F26">
            <v>34898</v>
          </cell>
          <cell r="G26" t="str">
            <v>Тимко Є. М.</v>
          </cell>
          <cell r="H26" t="str">
            <v>2</v>
          </cell>
          <cell r="I26">
            <v>38.54</v>
          </cell>
          <cell r="N26">
            <v>17</v>
          </cell>
          <cell r="O26">
            <v>8</v>
          </cell>
        </row>
        <row r="27">
          <cell r="C27" t="str">
            <v>Корпич Денис Олександрович</v>
          </cell>
          <cell r="D27">
            <v>34093</v>
          </cell>
          <cell r="E27" t="str">
            <v>НТУ "ХПІ"</v>
          </cell>
          <cell r="F27">
            <v>34093</v>
          </cell>
          <cell r="G27" t="str">
            <v>Тимко Є. М.</v>
          </cell>
          <cell r="H27" t="str">
            <v>б/р</v>
          </cell>
          <cell r="I27">
            <v>40.39</v>
          </cell>
          <cell r="N27">
            <v>18</v>
          </cell>
          <cell r="O27">
            <v>7</v>
          </cell>
        </row>
        <row r="28">
          <cell r="C28" t="str">
            <v>Булат Валерій</v>
          </cell>
          <cell r="D28">
            <v>34335</v>
          </cell>
          <cell r="E28" t="str">
            <v>НАУ "ХАІ"</v>
          </cell>
          <cell r="F28">
            <v>34335</v>
          </cell>
          <cell r="G28" t="str">
            <v>Єварницький І.А</v>
          </cell>
          <cell r="H28" t="str">
            <v>2</v>
          </cell>
          <cell r="I28">
            <v>40.82</v>
          </cell>
          <cell r="N28">
            <v>19</v>
          </cell>
          <cell r="O28">
            <v>6</v>
          </cell>
        </row>
        <row r="29">
          <cell r="C29" t="str">
            <v>Івченко Артем</v>
          </cell>
          <cell r="D29">
            <v>33239</v>
          </cell>
          <cell r="E29" t="str">
            <v>НТУ "ХПІ"</v>
          </cell>
          <cell r="F29">
            <v>33239</v>
          </cell>
          <cell r="G29" t="str">
            <v>Тимко Є. М.</v>
          </cell>
          <cell r="H29" t="str">
            <v>3</v>
          </cell>
          <cell r="I29">
            <v>40.840000000000003</v>
          </cell>
          <cell r="N29">
            <v>20</v>
          </cell>
          <cell r="O29">
            <v>5</v>
          </cell>
        </row>
        <row r="30">
          <cell r="C30" t="str">
            <v>Ященко Сергій</v>
          </cell>
          <cell r="D30">
            <v>34335</v>
          </cell>
          <cell r="E30" t="str">
            <v>НАУ "ХАІ"</v>
          </cell>
          <cell r="F30">
            <v>34335</v>
          </cell>
          <cell r="G30" t="str">
            <v>Єварницький І.А</v>
          </cell>
          <cell r="H30" t="str">
            <v>2</v>
          </cell>
          <cell r="I30">
            <v>41.62</v>
          </cell>
          <cell r="N30">
            <v>21</v>
          </cell>
          <cell r="O30">
            <v>4</v>
          </cell>
        </row>
        <row r="31">
          <cell r="C31" t="str">
            <v>Єфімов Ігор Сергійович</v>
          </cell>
          <cell r="D31">
            <v>35065</v>
          </cell>
          <cell r="E31" t="str">
            <v>ХДАФК</v>
          </cell>
          <cell r="F31">
            <v>35065</v>
          </cell>
          <cell r="G31" t="str">
            <v>Бершов С.І.</v>
          </cell>
          <cell r="H31">
            <v>0</v>
          </cell>
          <cell r="I31">
            <v>46.11</v>
          </cell>
          <cell r="N31">
            <v>22</v>
          </cell>
          <cell r="O31">
            <v>3</v>
          </cell>
        </row>
        <row r="32">
          <cell r="C32" t="str">
            <v>Сафін Карім</v>
          </cell>
          <cell r="D32">
            <v>35431</v>
          </cell>
          <cell r="E32" t="str">
            <v>НАУ "ХАІ"</v>
          </cell>
          <cell r="F32">
            <v>35431</v>
          </cell>
          <cell r="G32" t="str">
            <v>Єварницький І.А</v>
          </cell>
          <cell r="H32" t="str">
            <v>2</v>
          </cell>
          <cell r="I32">
            <v>56.82</v>
          </cell>
          <cell r="N32">
            <v>23</v>
          </cell>
          <cell r="O32">
            <v>2</v>
          </cell>
        </row>
        <row r="33">
          <cell r="C33" t="str">
            <v>Юдін Олексій Ігоревич</v>
          </cell>
          <cell r="D33">
            <v>35431</v>
          </cell>
          <cell r="E33" t="str">
            <v>ХДАФК</v>
          </cell>
          <cell r="F33">
            <v>35431</v>
          </cell>
          <cell r="G33" t="str">
            <v>Бершов С.І.</v>
          </cell>
          <cell r="H33">
            <v>0</v>
          </cell>
          <cell r="I33">
            <v>59.07</v>
          </cell>
          <cell r="N33">
            <v>24</v>
          </cell>
          <cell r="O33">
            <v>1</v>
          </cell>
        </row>
        <row r="34">
          <cell r="C34" t="str">
            <v>Бандалієв Рустан Джамалогли</v>
          </cell>
          <cell r="D34">
            <v>35431</v>
          </cell>
          <cell r="E34" t="str">
            <v>ХНПУ ім. Г.С.Сковороди</v>
          </cell>
          <cell r="F34">
            <v>35431</v>
          </cell>
          <cell r="G34" t="str">
            <v>Рєпко О.О.</v>
          </cell>
          <cell r="H34">
            <v>0</v>
          </cell>
          <cell r="I34">
            <v>72.52</v>
          </cell>
          <cell r="N34">
            <v>25</v>
          </cell>
          <cell r="O34">
            <v>0.5</v>
          </cell>
        </row>
        <row r="35">
          <cell r="C35" t="str">
            <v>Шидловський Віталій Сергійович</v>
          </cell>
          <cell r="D35">
            <v>35431</v>
          </cell>
          <cell r="E35" t="str">
            <v>ХНПУ ім. Г.С.Сковороди</v>
          </cell>
          <cell r="F35">
            <v>35431</v>
          </cell>
          <cell r="G35" t="str">
            <v>Рєпко О.О.</v>
          </cell>
          <cell r="H35">
            <v>0</v>
          </cell>
          <cell r="I35">
            <v>73.849999999999994</v>
          </cell>
          <cell r="N35">
            <v>26</v>
          </cell>
          <cell r="O35">
            <v>0.5</v>
          </cell>
        </row>
        <row r="36">
          <cell r="C36" t="str">
            <v>Дубодєл Олег</v>
          </cell>
          <cell r="D36">
            <v>36161</v>
          </cell>
          <cell r="E36" t="str">
            <v>НТУ "ХПІ"</v>
          </cell>
          <cell r="F36">
            <v>36161</v>
          </cell>
          <cell r="G36" t="str">
            <v>Тимко Є. М.</v>
          </cell>
          <cell r="H36" t="str">
            <v>б/р</v>
          </cell>
          <cell r="I36">
            <v>78.52</v>
          </cell>
          <cell r="N36">
            <v>27</v>
          </cell>
          <cell r="O36">
            <v>0.5</v>
          </cell>
        </row>
        <row r="37">
          <cell r="C37" t="str">
            <v>Кулинич Дмитро</v>
          </cell>
          <cell r="D37">
            <v>36161</v>
          </cell>
          <cell r="E37" t="str">
            <v>НТУ "ХПІ"</v>
          </cell>
          <cell r="F37">
            <v>36161</v>
          </cell>
          <cell r="G37" t="str">
            <v>Тимко Є. М.</v>
          </cell>
          <cell r="H37" t="str">
            <v>б/р</v>
          </cell>
          <cell r="I37">
            <v>79.739999999999995</v>
          </cell>
          <cell r="N37">
            <v>28</v>
          </cell>
          <cell r="O37">
            <v>0.5</v>
          </cell>
        </row>
        <row r="38">
          <cell r="C38" t="str">
            <v>Коломієць Денис Валерійович</v>
          </cell>
          <cell r="D38">
            <v>35431</v>
          </cell>
          <cell r="E38" t="str">
            <v>ХДАФК</v>
          </cell>
          <cell r="F38">
            <v>35431</v>
          </cell>
          <cell r="G38" t="str">
            <v>Бершов С.І.</v>
          </cell>
          <cell r="H38">
            <v>0</v>
          </cell>
          <cell r="I38">
            <v>80.77</v>
          </cell>
          <cell r="N38">
            <v>29</v>
          </cell>
          <cell r="O38">
            <v>0.5</v>
          </cell>
        </row>
        <row r="39">
          <cell r="C39" t="str">
            <v>Петров Олександр Відимович</v>
          </cell>
          <cell r="D39">
            <v>34753</v>
          </cell>
          <cell r="E39" t="str">
            <v>ХНУРЕ</v>
          </cell>
          <cell r="F39">
            <v>34753</v>
          </cell>
          <cell r="G39" t="str">
            <v>Кийко О. С.</v>
          </cell>
          <cell r="H39">
            <v>0</v>
          </cell>
          <cell r="I39">
            <v>81.93</v>
          </cell>
          <cell r="N39">
            <v>30</v>
          </cell>
          <cell r="O39">
            <v>0.5</v>
          </cell>
        </row>
      </sheetData>
      <sheetData sheetId="2">
        <row r="10">
          <cell r="B10" t="str">
            <v>ж8</v>
          </cell>
          <cell r="C10" t="str">
            <v>Мавроді Софія Олексіївна</v>
          </cell>
          <cell r="D10">
            <v>34554</v>
          </cell>
          <cell r="E10" t="str">
            <v>ХНУ</v>
          </cell>
          <cell r="F10" t="str">
            <v>ХНУ</v>
          </cell>
          <cell r="G10" t="str">
            <v>Репко О. О.</v>
          </cell>
          <cell r="H10" t="str">
            <v>КМС</v>
          </cell>
          <cell r="I10" t="str">
            <v>TOP</v>
          </cell>
          <cell r="J10">
            <v>6</v>
          </cell>
          <cell r="K10">
            <v>1</v>
          </cell>
          <cell r="L10" t="str">
            <v>TOP</v>
          </cell>
          <cell r="M10">
            <v>3</v>
          </cell>
          <cell r="N10">
            <v>1</v>
          </cell>
          <cell r="O10">
            <v>4.2426406871192848</v>
          </cell>
          <cell r="P10">
            <v>1</v>
          </cell>
          <cell r="Q10" t="str">
            <v>TOP(2,49)</v>
          </cell>
          <cell r="R10">
            <v>1</v>
          </cell>
          <cell r="S10" t="str">
            <v>36</v>
          </cell>
        </row>
        <row r="11">
          <cell r="B11" t="str">
            <v>ж11</v>
          </cell>
          <cell r="C11" t="str">
            <v>Петрик Анна-Марія</v>
          </cell>
          <cell r="D11">
            <v>34700</v>
          </cell>
          <cell r="E11" t="str">
            <v>ХНУ ім. Каразіна</v>
          </cell>
          <cell r="F11" t="str">
            <v>ХНУ ім. Каразіна</v>
          </cell>
          <cell r="G11" t="str">
            <v>Рєпко О.О.</v>
          </cell>
          <cell r="H11">
            <v>0</v>
          </cell>
          <cell r="I11" t="str">
            <v>TOP</v>
          </cell>
          <cell r="J11">
            <v>6</v>
          </cell>
          <cell r="K11">
            <v>1</v>
          </cell>
          <cell r="L11" t="str">
            <v>TOP</v>
          </cell>
          <cell r="M11">
            <v>3</v>
          </cell>
          <cell r="N11">
            <v>1</v>
          </cell>
          <cell r="O11">
            <v>4.2426406871192848</v>
          </cell>
          <cell r="P11">
            <v>1</v>
          </cell>
          <cell r="Q11" t="str">
            <v>TOP(3,19)</v>
          </cell>
          <cell r="R11">
            <v>2</v>
          </cell>
          <cell r="S11" t="str">
            <v>33</v>
          </cell>
        </row>
        <row r="12">
          <cell r="B12" t="str">
            <v>ж6</v>
          </cell>
          <cell r="C12" t="str">
            <v>Костирко Анна Андріївна</v>
          </cell>
          <cell r="D12">
            <v>36053</v>
          </cell>
          <cell r="E12" t="str">
            <v>НТУ "ХПІ"</v>
          </cell>
          <cell r="F12" t="str">
            <v>НТУ "ХПІ"</v>
          </cell>
          <cell r="G12" t="str">
            <v>Тимко Є. М., Самсонова Л. М.</v>
          </cell>
          <cell r="H12" t="str">
            <v>КМС</v>
          </cell>
          <cell r="I12" t="str">
            <v>TOP</v>
          </cell>
          <cell r="J12">
            <v>6</v>
          </cell>
          <cell r="K12">
            <v>1</v>
          </cell>
          <cell r="L12" t="str">
            <v>TOP</v>
          </cell>
          <cell r="M12">
            <v>3</v>
          </cell>
          <cell r="N12">
            <v>1</v>
          </cell>
          <cell r="O12">
            <v>4.2426406871192848</v>
          </cell>
          <cell r="P12">
            <v>1</v>
          </cell>
          <cell r="Q12" t="str">
            <v>TOP(3,30)</v>
          </cell>
          <cell r="R12">
            <v>3</v>
          </cell>
          <cell r="S12" t="str">
            <v>30</v>
          </cell>
        </row>
        <row r="13">
          <cell r="B13" t="str">
            <v>ж14</v>
          </cell>
          <cell r="C13" t="str">
            <v>Угарова Анна Сергіївна</v>
          </cell>
          <cell r="D13">
            <v>34700</v>
          </cell>
          <cell r="E13" t="str">
            <v>НАУ "ХАІ"</v>
          </cell>
          <cell r="F13" t="str">
            <v>НАУ "ХАІ"</v>
          </cell>
          <cell r="G13" t="str">
            <v>Сілевич М. Ю., Єварницький І.А.</v>
          </cell>
          <cell r="H13" t="str">
            <v>КМС</v>
          </cell>
          <cell r="I13" t="str">
            <v>TOP</v>
          </cell>
          <cell r="J13">
            <v>6</v>
          </cell>
          <cell r="K13">
            <v>1</v>
          </cell>
          <cell r="L13" t="str">
            <v>TOP</v>
          </cell>
          <cell r="M13">
            <v>3</v>
          </cell>
          <cell r="N13">
            <v>1</v>
          </cell>
          <cell r="O13">
            <v>4.2426406871192848</v>
          </cell>
          <cell r="P13">
            <v>1</v>
          </cell>
          <cell r="Q13">
            <v>27</v>
          </cell>
          <cell r="R13">
            <v>4</v>
          </cell>
          <cell r="S13" t="str">
            <v>27</v>
          </cell>
        </row>
        <row r="14">
          <cell r="B14" t="str">
            <v>ж7</v>
          </cell>
          <cell r="C14" t="str">
            <v>Лавро Лілія Сергіївна</v>
          </cell>
          <cell r="D14">
            <v>34946</v>
          </cell>
          <cell r="E14" t="str">
            <v>НТУ "ХПІ"</v>
          </cell>
          <cell r="F14" t="str">
            <v>НТУ "ХПІ"</v>
          </cell>
          <cell r="G14" t="str">
            <v>Тимко Є. М.</v>
          </cell>
          <cell r="H14">
            <v>2</v>
          </cell>
          <cell r="I14" t="str">
            <v>TOP</v>
          </cell>
          <cell r="J14">
            <v>6</v>
          </cell>
          <cell r="K14">
            <v>1</v>
          </cell>
          <cell r="L14">
            <v>16</v>
          </cell>
          <cell r="M14">
            <v>8</v>
          </cell>
          <cell r="N14">
            <v>8</v>
          </cell>
          <cell r="O14">
            <v>6.9282032302755088</v>
          </cell>
          <cell r="P14">
            <v>8</v>
          </cell>
          <cell r="Q14">
            <v>22</v>
          </cell>
          <cell r="R14">
            <v>5</v>
          </cell>
          <cell r="S14" t="str">
            <v>25</v>
          </cell>
        </row>
        <row r="15">
          <cell r="B15" t="str">
            <v>ж5</v>
          </cell>
          <cell r="C15" t="str">
            <v>Захарова Маргарита</v>
          </cell>
          <cell r="D15">
            <v>34700</v>
          </cell>
          <cell r="E15" t="str">
            <v>НТУ "ХПІ"</v>
          </cell>
          <cell r="F15" t="str">
            <v>НТУ "ХПІ"</v>
          </cell>
          <cell r="G15" t="str">
            <v>Тимко Є.М.</v>
          </cell>
          <cell r="H15" t="str">
            <v>МС</v>
          </cell>
          <cell r="I15" t="str">
            <v>TOP</v>
          </cell>
          <cell r="J15">
            <v>6</v>
          </cell>
          <cell r="K15">
            <v>1</v>
          </cell>
          <cell r="L15" t="str">
            <v>TOP</v>
          </cell>
          <cell r="M15">
            <v>3</v>
          </cell>
          <cell r="N15">
            <v>1</v>
          </cell>
          <cell r="O15">
            <v>4.2426406871192848</v>
          </cell>
          <cell r="P15">
            <v>1</v>
          </cell>
          <cell r="Q15">
            <v>19</v>
          </cell>
          <cell r="R15">
            <v>6</v>
          </cell>
          <cell r="S15" t="str">
            <v>23</v>
          </cell>
        </row>
        <row r="16">
          <cell r="B16" t="str">
            <v>ж2</v>
          </cell>
          <cell r="C16" t="str">
            <v>Білан Валерія Валеріївна</v>
          </cell>
          <cell r="D16">
            <v>33970</v>
          </cell>
          <cell r="E16" t="str">
            <v>НАУ "ХАІ"</v>
          </cell>
          <cell r="F16" t="str">
            <v>НАУ "ХАІ"</v>
          </cell>
          <cell r="G16" t="str">
            <v>Єварницький І.А.</v>
          </cell>
          <cell r="H16">
            <v>0</v>
          </cell>
          <cell r="I16" t="str">
            <v>TOP</v>
          </cell>
          <cell r="J16">
            <v>6</v>
          </cell>
          <cell r="K16">
            <v>1</v>
          </cell>
          <cell r="L16" t="str">
            <v>19+</v>
          </cell>
          <cell r="M16">
            <v>6</v>
          </cell>
          <cell r="N16">
            <v>6</v>
          </cell>
          <cell r="O16">
            <v>6</v>
          </cell>
          <cell r="P16">
            <v>6</v>
          </cell>
          <cell r="Q16" t="str">
            <v>13+</v>
          </cell>
          <cell r="R16">
            <v>7</v>
          </cell>
          <cell r="S16" t="str">
            <v>21</v>
          </cell>
        </row>
        <row r="17">
          <cell r="B17" t="str">
            <v>ж10</v>
          </cell>
          <cell r="C17" t="str">
            <v>Оліфіренко Вікторія Миколаївна</v>
          </cell>
          <cell r="D17">
            <v>34700</v>
          </cell>
          <cell r="E17" t="str">
            <v>УІПА</v>
          </cell>
          <cell r="F17" t="str">
            <v>УІПА</v>
          </cell>
          <cell r="G17" t="str">
            <v>Єварницький І.А.</v>
          </cell>
          <cell r="H17">
            <v>2</v>
          </cell>
          <cell r="I17" t="str">
            <v>TOP</v>
          </cell>
          <cell r="J17">
            <v>6</v>
          </cell>
          <cell r="K17">
            <v>1</v>
          </cell>
          <cell r="L17">
            <v>19</v>
          </cell>
          <cell r="M17">
            <v>7</v>
          </cell>
          <cell r="N17">
            <v>7</v>
          </cell>
          <cell r="O17">
            <v>6.4807406984078604</v>
          </cell>
          <cell r="P17">
            <v>7</v>
          </cell>
          <cell r="Q17">
            <v>13</v>
          </cell>
          <cell r="R17">
            <v>8</v>
          </cell>
          <cell r="S17" t="str">
            <v>19</v>
          </cell>
        </row>
        <row r="18">
          <cell r="B18" t="str">
            <v>ж15</v>
          </cell>
          <cell r="C18" t="str">
            <v>Шеіна Варвара Павлівна</v>
          </cell>
          <cell r="D18">
            <v>35340</v>
          </cell>
          <cell r="E18" t="str">
            <v>НАУ "ХАІ"</v>
          </cell>
          <cell r="F18" t="str">
            <v>НАУ "ХАІ"</v>
          </cell>
          <cell r="G18" t="str">
            <v>Єварницький І.А.</v>
          </cell>
          <cell r="H18">
            <v>2</v>
          </cell>
          <cell r="I18" t="str">
            <v>TOP</v>
          </cell>
          <cell r="J18">
            <v>6</v>
          </cell>
          <cell r="K18">
            <v>1</v>
          </cell>
          <cell r="L18" t="str">
            <v>13,5+</v>
          </cell>
          <cell r="M18">
            <v>9</v>
          </cell>
          <cell r="N18">
            <v>9</v>
          </cell>
          <cell r="O18">
            <v>7.3484692283495345</v>
          </cell>
          <cell r="P18">
            <v>9</v>
          </cell>
          <cell r="Q18" t="str">
            <v>12+</v>
          </cell>
          <cell r="R18">
            <v>9</v>
          </cell>
          <cell r="S18" t="str">
            <v>16</v>
          </cell>
        </row>
        <row r="19">
          <cell r="B19" t="str">
            <v>ж12</v>
          </cell>
          <cell r="C19" t="str">
            <v>Помазкіна Юлія Олександрівна</v>
          </cell>
          <cell r="D19">
            <v>34700</v>
          </cell>
          <cell r="E19" t="str">
            <v>ХДАФК</v>
          </cell>
          <cell r="F19" t="str">
            <v>ХДАФК</v>
          </cell>
          <cell r="G19" t="str">
            <v>Бершов С.І.</v>
          </cell>
          <cell r="H19">
            <v>0</v>
          </cell>
          <cell r="I19" t="str">
            <v>TOP</v>
          </cell>
          <cell r="J19">
            <v>6</v>
          </cell>
          <cell r="K19">
            <v>1</v>
          </cell>
          <cell r="L19">
            <v>13</v>
          </cell>
          <cell r="M19">
            <v>10</v>
          </cell>
          <cell r="N19">
            <v>10</v>
          </cell>
          <cell r="O19">
            <v>7.745966692414834</v>
          </cell>
          <cell r="P19">
            <v>10</v>
          </cell>
          <cell r="Q19" t="str">
            <v>9+</v>
          </cell>
          <cell r="R19">
            <v>10</v>
          </cell>
          <cell r="S19" t="str">
            <v>15</v>
          </cell>
        </row>
        <row r="20">
          <cell r="B20" t="str">
            <v>ж3</v>
          </cell>
          <cell r="C20" t="str">
            <v>Бондаренко Анна Андріївна</v>
          </cell>
          <cell r="D20">
            <v>35543</v>
          </cell>
          <cell r="E20" t="str">
            <v>НТУ "ХПІ"</v>
          </cell>
          <cell r="F20" t="str">
            <v>НТУ "ХПІ"</v>
          </cell>
          <cell r="G20" t="str">
            <v>Тимко Є. М.</v>
          </cell>
          <cell r="H20" t="str">
            <v>3</v>
          </cell>
          <cell r="I20" t="str">
            <v>TOP</v>
          </cell>
          <cell r="J20">
            <v>6</v>
          </cell>
          <cell r="K20">
            <v>1</v>
          </cell>
          <cell r="L20">
            <v>11</v>
          </cell>
          <cell r="M20">
            <v>11</v>
          </cell>
          <cell r="N20">
            <v>11</v>
          </cell>
          <cell r="O20">
            <v>8.1240384046359608</v>
          </cell>
          <cell r="P20">
            <v>11</v>
          </cell>
          <cell r="S20" t="str">
            <v>14</v>
          </cell>
        </row>
        <row r="21">
          <cell r="B21" t="str">
            <v>ж9</v>
          </cell>
          <cell r="C21" t="str">
            <v>Незвиська Єлизавета Юріївна</v>
          </cell>
          <cell r="D21">
            <v>35796</v>
          </cell>
          <cell r="E21" t="str">
            <v>ХДАФК</v>
          </cell>
          <cell r="F21" t="str">
            <v>ХДАФК</v>
          </cell>
          <cell r="G21" t="str">
            <v>Бершов С.І.</v>
          </cell>
          <cell r="H21">
            <v>0</v>
          </cell>
          <cell r="I21" t="str">
            <v>TOP</v>
          </cell>
          <cell r="J21">
            <v>6</v>
          </cell>
          <cell r="K21">
            <v>1</v>
          </cell>
          <cell r="L21" t="str">
            <v>7+</v>
          </cell>
          <cell r="M21">
            <v>14.5</v>
          </cell>
          <cell r="N21">
            <v>14</v>
          </cell>
          <cell r="O21">
            <v>9.3273790530888157</v>
          </cell>
          <cell r="P21">
            <v>12</v>
          </cell>
          <cell r="S21" t="str">
            <v>13</v>
          </cell>
        </row>
        <row r="22">
          <cell r="B22" t="str">
            <v>ж13</v>
          </cell>
          <cell r="C22" t="str">
            <v>Степанова Христина Олександрівна</v>
          </cell>
          <cell r="D22">
            <v>35415</v>
          </cell>
          <cell r="E22" t="str">
            <v>ХНУРЕ</v>
          </cell>
          <cell r="F22" t="str">
            <v>ХНУРЕ</v>
          </cell>
          <cell r="G22" t="str">
            <v>Кийко О.С.</v>
          </cell>
          <cell r="H22">
            <v>0</v>
          </cell>
          <cell r="I22">
            <v>31</v>
          </cell>
          <cell r="J22">
            <v>14</v>
          </cell>
          <cell r="K22">
            <v>14</v>
          </cell>
          <cell r="L22" t="str">
            <v>10+</v>
          </cell>
          <cell r="M22">
            <v>12</v>
          </cell>
          <cell r="N22">
            <v>12</v>
          </cell>
          <cell r="O22">
            <v>12.961481396815721</v>
          </cell>
          <cell r="P22">
            <v>13</v>
          </cell>
          <cell r="S22" t="str">
            <v>12</v>
          </cell>
        </row>
        <row r="23">
          <cell r="B23" t="str">
            <v>ж1</v>
          </cell>
          <cell r="C23" t="str">
            <v>Баскакова Майя</v>
          </cell>
          <cell r="D23">
            <v>35065</v>
          </cell>
          <cell r="E23" t="str">
            <v>ХНУ ім. Каразіна</v>
          </cell>
          <cell r="F23" t="str">
            <v>ХНУ ім. Каразіна</v>
          </cell>
          <cell r="G23" t="str">
            <v>Рєпко О.О.</v>
          </cell>
          <cell r="H23">
            <v>0</v>
          </cell>
          <cell r="I23" t="str">
            <v>34+</v>
          </cell>
          <cell r="J23">
            <v>13</v>
          </cell>
          <cell r="K23">
            <v>13</v>
          </cell>
          <cell r="L23">
            <v>8</v>
          </cell>
          <cell r="M23">
            <v>13</v>
          </cell>
          <cell r="N23">
            <v>13</v>
          </cell>
          <cell r="O23">
            <v>13</v>
          </cell>
          <cell r="P23">
            <v>14</v>
          </cell>
          <cell r="S23" t="str">
            <v>11</v>
          </cell>
        </row>
        <row r="24">
          <cell r="B24" t="str">
            <v>ж4</v>
          </cell>
          <cell r="C24" t="str">
            <v>Жигаева Марина</v>
          </cell>
          <cell r="D24">
            <v>34700</v>
          </cell>
          <cell r="E24" t="str">
            <v>ХНПУ ім. Г.С.Сковороди</v>
          </cell>
          <cell r="F24" t="str">
            <v>ХНПУ ім. Г.С.Сковороди</v>
          </cell>
          <cell r="G24" t="str">
            <v>Рєпко О.О.</v>
          </cell>
          <cell r="H24">
            <v>0</v>
          </cell>
          <cell r="I24" t="str">
            <v>21+</v>
          </cell>
          <cell r="J24">
            <v>15</v>
          </cell>
          <cell r="K24">
            <v>15</v>
          </cell>
          <cell r="L24">
            <v>6</v>
          </cell>
          <cell r="M24">
            <v>15</v>
          </cell>
          <cell r="N24">
            <v>15</v>
          </cell>
          <cell r="O24">
            <v>15</v>
          </cell>
          <cell r="P24">
            <v>15</v>
          </cell>
          <cell r="S24" t="str">
            <v>10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2"/>
  <sheetViews>
    <sheetView showZeros="0" view="pageBreakPreview" zoomScale="85" zoomScaleSheetLayoutView="85" workbookViewId="0">
      <selection activeCell="G34" sqref="G34"/>
    </sheetView>
  </sheetViews>
  <sheetFormatPr defaultRowHeight="12.75"/>
  <cols>
    <col min="1" max="1" width="3.42578125" customWidth="1"/>
    <col min="2" max="2" width="6.85546875" hidden="1" customWidth="1"/>
    <col min="3" max="3" width="32.7109375" customWidth="1"/>
    <col min="4" max="4" width="11.5703125" style="112" customWidth="1"/>
    <col min="5" max="5" width="17.85546875" style="105" customWidth="1"/>
    <col min="6" max="6" width="17" style="106" hidden="1" customWidth="1"/>
    <col min="7" max="7" width="27" style="106" customWidth="1"/>
    <col min="8" max="8" width="7.7109375" style="113" customWidth="1"/>
    <col min="9" max="9" width="7.5703125" style="107" customWidth="1"/>
    <col min="10" max="11" width="7.85546875" style="107" customWidth="1"/>
    <col min="12" max="12" width="7.42578125" style="107" customWidth="1"/>
    <col min="13" max="13" width="6.85546875" customWidth="1"/>
    <col min="14" max="14" width="9.140625" style="108"/>
  </cols>
  <sheetData>
    <row r="1" spans="1:19" s="33" customFormat="1" ht="15.7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78"/>
      <c r="P1" s="78"/>
      <c r="Q1" s="78"/>
      <c r="R1" s="78"/>
      <c r="S1" s="78"/>
    </row>
    <row r="2" spans="1:19" s="33" customFormat="1" ht="15.75" customHeight="1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14"/>
      <c r="P2" s="79"/>
      <c r="Q2" s="79"/>
      <c r="R2" s="79"/>
      <c r="S2" s="79"/>
    </row>
    <row r="3" spans="1:19" s="33" customFormat="1" ht="15.75">
      <c r="A3" s="121" t="s">
        <v>140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15"/>
      <c r="P3" s="78"/>
      <c r="Q3" s="78"/>
      <c r="R3" s="78"/>
      <c r="S3" s="78"/>
    </row>
    <row r="4" spans="1:19" s="33" customFormat="1" ht="15">
      <c r="B4" s="109"/>
      <c r="D4" s="110"/>
      <c r="E4" s="95"/>
      <c r="F4" s="109"/>
      <c r="G4" s="109"/>
      <c r="H4" s="109"/>
    </row>
    <row r="5" spans="1:19" s="32" customFormat="1" ht="15">
      <c r="A5" s="32" t="s">
        <v>210</v>
      </c>
      <c r="B5" s="96"/>
      <c r="D5" s="110"/>
      <c r="E5" s="111"/>
      <c r="F5" s="96"/>
      <c r="G5" s="96"/>
      <c r="H5" s="96"/>
      <c r="N5" s="33"/>
    </row>
    <row r="6" spans="1:19" s="32" customFormat="1" ht="15">
      <c r="A6" s="32" t="s">
        <v>132</v>
      </c>
      <c r="B6" s="96"/>
      <c r="D6" s="110"/>
      <c r="E6" s="95"/>
      <c r="F6" s="96"/>
      <c r="G6" s="96"/>
      <c r="H6" s="96"/>
      <c r="N6" s="33"/>
    </row>
    <row r="7" spans="1:19" s="32" customFormat="1" ht="15">
      <c r="A7" s="32" t="s">
        <v>137</v>
      </c>
      <c r="B7" s="96"/>
      <c r="D7" s="110"/>
      <c r="E7" s="95"/>
      <c r="F7" s="96"/>
      <c r="G7" s="96"/>
      <c r="H7" s="96"/>
      <c r="M7" s="43" t="s">
        <v>136</v>
      </c>
      <c r="N7" s="33"/>
    </row>
    <row r="8" spans="1:19" s="98" customFormat="1" ht="15" customHeight="1">
      <c r="A8" s="118" t="s">
        <v>127</v>
      </c>
      <c r="B8" s="97"/>
      <c r="C8" s="122" t="s">
        <v>120</v>
      </c>
      <c r="D8" s="124" t="s">
        <v>144</v>
      </c>
      <c r="E8" s="122" t="s">
        <v>145</v>
      </c>
      <c r="F8" s="122" t="s">
        <v>146</v>
      </c>
      <c r="G8" s="122" t="s">
        <v>147</v>
      </c>
      <c r="H8" s="122" t="s">
        <v>148</v>
      </c>
      <c r="I8" s="117" t="s">
        <v>211</v>
      </c>
      <c r="J8" s="117"/>
      <c r="K8" s="117"/>
      <c r="L8" s="117"/>
      <c r="M8" s="118" t="s">
        <v>128</v>
      </c>
      <c r="N8" s="118" t="s">
        <v>153</v>
      </c>
    </row>
    <row r="9" spans="1:19" s="98" customFormat="1" ht="30">
      <c r="A9" s="118"/>
      <c r="B9" s="99"/>
      <c r="C9" s="123"/>
      <c r="D9" s="125"/>
      <c r="E9" s="123"/>
      <c r="F9" s="126"/>
      <c r="G9" s="126"/>
      <c r="H9" s="123"/>
      <c r="I9" s="100" t="s">
        <v>213</v>
      </c>
      <c r="J9" s="100" t="s">
        <v>214</v>
      </c>
      <c r="K9" s="100" t="s">
        <v>215</v>
      </c>
      <c r="L9" s="100" t="s">
        <v>152</v>
      </c>
      <c r="M9" s="118"/>
      <c r="N9" s="118"/>
    </row>
    <row r="10" spans="1:19" s="32" customFormat="1" ht="15">
      <c r="A10" s="85">
        <v>1</v>
      </c>
      <c r="B10" s="85" t="s">
        <v>83</v>
      </c>
      <c r="C10" s="86" t="s">
        <v>82</v>
      </c>
      <c r="D10" s="87">
        <v>34700</v>
      </c>
      <c r="E10" s="86" t="s">
        <v>80</v>
      </c>
      <c r="F10" s="86" t="s">
        <v>80</v>
      </c>
      <c r="G10" s="86" t="s">
        <v>206</v>
      </c>
      <c r="H10" s="88" t="s">
        <v>207</v>
      </c>
      <c r="I10" s="101">
        <v>26.48</v>
      </c>
      <c r="J10" s="101">
        <v>22.16</v>
      </c>
      <c r="K10" s="101">
        <v>21.3</v>
      </c>
      <c r="L10" s="101">
        <v>22.32</v>
      </c>
      <c r="M10" s="85">
        <v>1</v>
      </c>
      <c r="N10" s="102">
        <v>36</v>
      </c>
    </row>
    <row r="11" spans="1:19" s="32" customFormat="1" ht="15">
      <c r="A11" s="85">
        <v>2</v>
      </c>
      <c r="B11" s="85" t="s">
        <v>86</v>
      </c>
      <c r="C11" s="86" t="s">
        <v>85</v>
      </c>
      <c r="D11" s="87">
        <v>36053</v>
      </c>
      <c r="E11" s="86" t="s">
        <v>80</v>
      </c>
      <c r="F11" s="86" t="s">
        <v>80</v>
      </c>
      <c r="G11" s="86" t="s">
        <v>204</v>
      </c>
      <c r="H11" s="88" t="s">
        <v>182</v>
      </c>
      <c r="I11" s="101">
        <v>34.880000000000003</v>
      </c>
      <c r="J11" s="101">
        <v>31.91</v>
      </c>
      <c r="K11" s="101">
        <v>30</v>
      </c>
      <c r="L11" s="101">
        <v>31.32</v>
      </c>
      <c r="M11" s="85">
        <v>2</v>
      </c>
      <c r="N11" s="102">
        <v>33</v>
      </c>
    </row>
    <row r="12" spans="1:19" s="32" customFormat="1" ht="15">
      <c r="A12" s="85">
        <v>3</v>
      </c>
      <c r="B12" s="85" t="s">
        <v>98</v>
      </c>
      <c r="C12" s="86" t="s">
        <v>97</v>
      </c>
      <c r="D12" s="87">
        <v>34700</v>
      </c>
      <c r="E12" s="86" t="s">
        <v>31</v>
      </c>
      <c r="F12" s="86" t="s">
        <v>31</v>
      </c>
      <c r="G12" s="86" t="s">
        <v>205</v>
      </c>
      <c r="H12" s="88" t="s">
        <v>182</v>
      </c>
      <c r="I12" s="101">
        <v>36.630000000000003</v>
      </c>
      <c r="J12" s="101">
        <v>29.41</v>
      </c>
      <c r="K12" s="101">
        <v>31.74</v>
      </c>
      <c r="L12" s="101">
        <v>30.42</v>
      </c>
      <c r="M12" s="85">
        <v>3</v>
      </c>
      <c r="N12" s="102">
        <v>30</v>
      </c>
    </row>
    <row r="13" spans="1:19" s="32" customFormat="1" ht="15">
      <c r="A13" s="85">
        <v>4</v>
      </c>
      <c r="B13" s="85" t="s">
        <v>37</v>
      </c>
      <c r="C13" s="86" t="s">
        <v>36</v>
      </c>
      <c r="D13" s="87">
        <v>34700</v>
      </c>
      <c r="E13" s="86" t="s">
        <v>48</v>
      </c>
      <c r="F13" s="86" t="s">
        <v>48</v>
      </c>
      <c r="G13" s="86" t="s">
        <v>190</v>
      </c>
      <c r="H13" s="88">
        <v>0</v>
      </c>
      <c r="I13" s="101">
        <v>35.18</v>
      </c>
      <c r="J13" s="101">
        <v>33.1</v>
      </c>
      <c r="K13" s="101">
        <v>32.659999999999997</v>
      </c>
      <c r="L13" s="101">
        <v>36.29</v>
      </c>
      <c r="M13" s="85">
        <v>4</v>
      </c>
      <c r="N13" s="102">
        <v>27</v>
      </c>
    </row>
    <row r="14" spans="1:19" s="32" customFormat="1" ht="15">
      <c r="A14" s="85">
        <v>5</v>
      </c>
      <c r="B14" s="85" t="s">
        <v>96</v>
      </c>
      <c r="C14" s="86" t="s">
        <v>95</v>
      </c>
      <c r="D14" s="87">
        <v>33970</v>
      </c>
      <c r="E14" s="86" t="s">
        <v>31</v>
      </c>
      <c r="F14" s="86" t="s">
        <v>31</v>
      </c>
      <c r="G14" s="86" t="s">
        <v>178</v>
      </c>
      <c r="H14" s="88">
        <v>0</v>
      </c>
      <c r="I14" s="101">
        <v>36.49</v>
      </c>
      <c r="J14" s="101">
        <v>33.99</v>
      </c>
      <c r="K14" s="101"/>
      <c r="L14" s="101"/>
      <c r="M14" s="85">
        <v>5</v>
      </c>
      <c r="N14" s="102">
        <v>25</v>
      </c>
    </row>
    <row r="15" spans="1:19" s="32" customFormat="1" ht="15">
      <c r="A15" s="85">
        <v>6</v>
      </c>
      <c r="B15" s="85" t="s">
        <v>112</v>
      </c>
      <c r="C15" s="86" t="s">
        <v>111</v>
      </c>
      <c r="D15" s="87">
        <v>34554</v>
      </c>
      <c r="E15" s="86" t="s">
        <v>202</v>
      </c>
      <c r="F15" s="86" t="s">
        <v>202</v>
      </c>
      <c r="G15" s="86" t="s">
        <v>203</v>
      </c>
      <c r="H15" s="88" t="s">
        <v>182</v>
      </c>
      <c r="I15" s="101">
        <v>36.89</v>
      </c>
      <c r="J15" s="101">
        <v>35.74</v>
      </c>
      <c r="K15" s="101"/>
      <c r="L15" s="101"/>
      <c r="M15" s="85">
        <v>6</v>
      </c>
      <c r="N15" s="102">
        <v>23</v>
      </c>
    </row>
    <row r="16" spans="1:19" s="32" customFormat="1" ht="15">
      <c r="A16" s="85">
        <v>7</v>
      </c>
      <c r="B16" s="85" t="s">
        <v>110</v>
      </c>
      <c r="C16" s="86" t="s">
        <v>109</v>
      </c>
      <c r="D16" s="87">
        <v>34700</v>
      </c>
      <c r="E16" s="86" t="s">
        <v>119</v>
      </c>
      <c r="F16" s="86" t="s">
        <v>119</v>
      </c>
      <c r="G16" s="86" t="s">
        <v>184</v>
      </c>
      <c r="H16" s="88">
        <v>0</v>
      </c>
      <c r="I16" s="101">
        <v>40.69</v>
      </c>
      <c r="J16" s="101">
        <v>38.89</v>
      </c>
      <c r="K16" s="101"/>
      <c r="L16" s="101"/>
      <c r="M16" s="85">
        <v>7</v>
      </c>
      <c r="N16" s="102">
        <v>21</v>
      </c>
    </row>
    <row r="17" spans="1:14" s="32" customFormat="1" ht="15">
      <c r="A17" s="85">
        <v>8</v>
      </c>
      <c r="B17" s="85" t="s">
        <v>69</v>
      </c>
      <c r="C17" s="86" t="s">
        <v>68</v>
      </c>
      <c r="D17" s="87">
        <v>34946</v>
      </c>
      <c r="E17" s="86" t="s">
        <v>80</v>
      </c>
      <c r="F17" s="86" t="s">
        <v>80</v>
      </c>
      <c r="G17" s="86" t="s">
        <v>186</v>
      </c>
      <c r="H17" s="88">
        <v>2</v>
      </c>
      <c r="I17" s="101">
        <v>39.78</v>
      </c>
      <c r="J17" s="101">
        <v>41.6</v>
      </c>
      <c r="K17" s="101"/>
      <c r="L17" s="101"/>
      <c r="M17" s="85">
        <v>8</v>
      </c>
      <c r="N17" s="102">
        <v>19</v>
      </c>
    </row>
    <row r="18" spans="1:14" s="32" customFormat="1" ht="15">
      <c r="A18" s="85">
        <v>9</v>
      </c>
      <c r="B18" s="85" t="s">
        <v>16</v>
      </c>
      <c r="C18" s="86" t="s">
        <v>15</v>
      </c>
      <c r="D18" s="87">
        <v>34700</v>
      </c>
      <c r="E18" s="86" t="s">
        <v>17</v>
      </c>
      <c r="F18" s="86" t="s">
        <v>17</v>
      </c>
      <c r="G18" s="86" t="s">
        <v>178</v>
      </c>
      <c r="H18" s="88">
        <v>2</v>
      </c>
      <c r="I18" s="101">
        <v>42.24</v>
      </c>
      <c r="J18" s="101"/>
      <c r="K18" s="101"/>
      <c r="L18" s="101"/>
      <c r="M18" s="85">
        <v>9</v>
      </c>
      <c r="N18" s="102">
        <v>16</v>
      </c>
    </row>
    <row r="19" spans="1:14" s="32" customFormat="1" ht="15">
      <c r="A19" s="85">
        <v>10</v>
      </c>
      <c r="B19" s="85" t="s">
        <v>67</v>
      </c>
      <c r="C19" s="86" t="s">
        <v>66</v>
      </c>
      <c r="D19" s="87">
        <v>35543</v>
      </c>
      <c r="E19" s="86" t="s">
        <v>80</v>
      </c>
      <c r="F19" s="86" t="s">
        <v>80</v>
      </c>
      <c r="G19" s="86" t="s">
        <v>186</v>
      </c>
      <c r="H19" s="88" t="s">
        <v>38</v>
      </c>
      <c r="I19" s="101">
        <v>50.97</v>
      </c>
      <c r="J19" s="101"/>
      <c r="K19" s="101"/>
      <c r="L19" s="101"/>
      <c r="M19" s="85">
        <v>10</v>
      </c>
      <c r="N19" s="102">
        <v>15</v>
      </c>
    </row>
    <row r="20" spans="1:14" s="32" customFormat="1" ht="15">
      <c r="A20" s="85">
        <v>11</v>
      </c>
      <c r="B20" s="85" t="s">
        <v>20</v>
      </c>
      <c r="C20" s="86" t="s">
        <v>19</v>
      </c>
      <c r="D20" s="87">
        <v>35340</v>
      </c>
      <c r="E20" s="86" t="s">
        <v>31</v>
      </c>
      <c r="F20" s="86" t="s">
        <v>31</v>
      </c>
      <c r="G20" s="86" t="s">
        <v>178</v>
      </c>
      <c r="H20" s="88">
        <v>2</v>
      </c>
      <c r="I20" s="101">
        <v>57.17</v>
      </c>
      <c r="J20" s="101"/>
      <c r="K20" s="101"/>
      <c r="L20" s="101"/>
      <c r="M20" s="85">
        <v>11</v>
      </c>
      <c r="N20" s="102">
        <v>14</v>
      </c>
    </row>
    <row r="21" spans="1:14" s="32" customFormat="1" ht="15.75" customHeight="1">
      <c r="A21" s="85">
        <v>12</v>
      </c>
      <c r="B21" s="85" t="s">
        <v>34</v>
      </c>
      <c r="C21" s="86" t="s">
        <v>33</v>
      </c>
      <c r="D21" s="87">
        <v>35796</v>
      </c>
      <c r="E21" s="86" t="s">
        <v>48</v>
      </c>
      <c r="F21" s="86" t="s">
        <v>48</v>
      </c>
      <c r="G21" s="86" t="s">
        <v>190</v>
      </c>
      <c r="H21" s="88">
        <v>0</v>
      </c>
      <c r="I21" s="101">
        <v>69.760000000000005</v>
      </c>
      <c r="J21" s="101"/>
      <c r="K21" s="101"/>
      <c r="L21" s="101"/>
      <c r="M21" s="85">
        <v>12</v>
      </c>
      <c r="N21" s="102">
        <v>13</v>
      </c>
    </row>
    <row r="22" spans="1:14" s="32" customFormat="1" ht="15">
      <c r="A22" s="85">
        <v>13</v>
      </c>
      <c r="B22" s="85" t="s">
        <v>51</v>
      </c>
      <c r="C22" s="86" t="s">
        <v>50</v>
      </c>
      <c r="D22" s="87">
        <v>35415</v>
      </c>
      <c r="E22" s="86" t="s">
        <v>64</v>
      </c>
      <c r="F22" s="86" t="s">
        <v>64</v>
      </c>
      <c r="G22" s="86" t="s">
        <v>208</v>
      </c>
      <c r="H22" s="88">
        <v>0</v>
      </c>
      <c r="I22" s="101">
        <v>83.44</v>
      </c>
      <c r="J22" s="101"/>
      <c r="K22" s="101"/>
      <c r="L22" s="101"/>
      <c r="M22" s="85">
        <v>13</v>
      </c>
      <c r="N22" s="102">
        <v>12</v>
      </c>
    </row>
    <row r="23" spans="1:14" s="32" customFormat="1" ht="15">
      <c r="A23" s="85">
        <v>14</v>
      </c>
      <c r="B23" s="85" t="s">
        <v>199</v>
      </c>
      <c r="C23" s="86" t="s">
        <v>209</v>
      </c>
      <c r="D23" s="87">
        <v>35065</v>
      </c>
      <c r="E23" s="86" t="s">
        <v>119</v>
      </c>
      <c r="F23" s="86" t="s">
        <v>119</v>
      </c>
      <c r="G23" s="86" t="s">
        <v>184</v>
      </c>
      <c r="H23" s="88">
        <v>0</v>
      </c>
      <c r="I23" s="101">
        <v>87.63</v>
      </c>
      <c r="J23" s="101"/>
      <c r="K23" s="101"/>
      <c r="L23" s="101"/>
      <c r="M23" s="85">
        <v>14</v>
      </c>
      <c r="N23" s="102">
        <v>11</v>
      </c>
    </row>
    <row r="24" spans="1:14" s="32" customFormat="1" ht="15">
      <c r="A24" s="85">
        <v>15</v>
      </c>
      <c r="B24" s="85" t="s">
        <v>4</v>
      </c>
      <c r="C24" s="86" t="s">
        <v>3</v>
      </c>
      <c r="D24" s="87">
        <v>34700</v>
      </c>
      <c r="E24" s="86" t="s">
        <v>10</v>
      </c>
      <c r="F24" s="86" t="s">
        <v>10</v>
      </c>
      <c r="G24" s="86" t="s">
        <v>184</v>
      </c>
      <c r="H24" s="88">
        <v>0</v>
      </c>
      <c r="I24" s="101">
        <v>91.36</v>
      </c>
      <c r="J24" s="101"/>
      <c r="K24" s="101"/>
      <c r="L24" s="101"/>
      <c r="M24" s="85">
        <v>15</v>
      </c>
      <c r="N24" s="102">
        <v>10</v>
      </c>
    </row>
    <row r="25" spans="1:14" s="32" customFormat="1" ht="15">
      <c r="D25" s="110"/>
      <c r="E25" s="95"/>
      <c r="F25" s="96"/>
      <c r="G25" s="96"/>
      <c r="H25" s="109"/>
      <c r="I25" s="64"/>
      <c r="J25" s="64"/>
      <c r="K25" s="64"/>
      <c r="L25" s="64"/>
      <c r="N25" s="33"/>
    </row>
    <row r="26" spans="1:14" s="32" customFormat="1" ht="18" customHeight="1">
      <c r="C26" s="59" t="s">
        <v>177</v>
      </c>
      <c r="D26" s="60"/>
      <c r="E26" s="61"/>
      <c r="F26" s="62"/>
      <c r="G26" s="62" t="s">
        <v>178</v>
      </c>
      <c r="H26" s="63"/>
      <c r="I26" s="64"/>
      <c r="J26" s="64"/>
      <c r="K26" s="64"/>
      <c r="L26" s="64"/>
      <c r="N26" s="33"/>
    </row>
    <row r="27" spans="1:14" s="32" customFormat="1" ht="18" customHeight="1">
      <c r="C27" s="59" t="s">
        <v>179</v>
      </c>
      <c r="D27" s="60"/>
      <c r="E27" s="61"/>
      <c r="F27" s="62"/>
      <c r="G27" s="62" t="s">
        <v>180</v>
      </c>
      <c r="H27" s="63"/>
      <c r="I27" s="64"/>
      <c r="J27" s="64"/>
      <c r="K27" s="64"/>
      <c r="L27" s="64"/>
      <c r="N27" s="33"/>
    </row>
    <row r="28" spans="1:14" s="32" customFormat="1" ht="18" customHeight="1">
      <c r="C28" s="59" t="s">
        <v>0</v>
      </c>
      <c r="D28" s="60"/>
      <c r="E28" s="61"/>
      <c r="F28" s="62"/>
      <c r="G28" s="62" t="s">
        <v>1</v>
      </c>
      <c r="H28" s="63"/>
      <c r="I28" s="64"/>
      <c r="J28" s="64"/>
      <c r="K28" s="64"/>
      <c r="L28" s="64"/>
      <c r="N28" s="33"/>
    </row>
    <row r="29" spans="1:14" s="32" customFormat="1" ht="15">
      <c r="D29" s="110"/>
      <c r="E29" s="95"/>
      <c r="F29" s="96"/>
      <c r="G29" s="96"/>
      <c r="H29" s="109"/>
      <c r="I29" s="64"/>
      <c r="J29" s="64"/>
      <c r="K29" s="64"/>
      <c r="L29" s="64"/>
      <c r="N29" s="33"/>
    </row>
    <row r="30" spans="1:14" s="32" customFormat="1" ht="15">
      <c r="D30" s="110"/>
      <c r="E30" s="95"/>
      <c r="F30" s="96"/>
      <c r="G30" s="96"/>
      <c r="H30" s="109"/>
      <c r="I30" s="64"/>
      <c r="J30" s="64"/>
      <c r="K30" s="64"/>
      <c r="L30" s="64"/>
      <c r="N30" s="33"/>
    </row>
    <row r="31" spans="1:14" s="32" customFormat="1" ht="15">
      <c r="D31" s="110"/>
      <c r="E31" s="95"/>
      <c r="F31" s="96"/>
      <c r="G31" s="96"/>
      <c r="H31" s="109"/>
      <c r="I31" s="64"/>
      <c r="J31" s="64"/>
      <c r="K31" s="64"/>
      <c r="L31" s="64"/>
      <c r="N31" s="33"/>
    </row>
    <row r="32" spans="1:14" s="32" customFormat="1" ht="15">
      <c r="D32" s="110"/>
      <c r="E32" s="95"/>
      <c r="F32" s="96"/>
      <c r="G32" s="96"/>
      <c r="H32" s="109"/>
      <c r="I32" s="64"/>
      <c r="J32" s="64"/>
      <c r="K32" s="64"/>
      <c r="L32" s="64"/>
      <c r="N32" s="33"/>
    </row>
    <row r="33" spans="4:14" s="32" customFormat="1" ht="15">
      <c r="D33" s="110"/>
      <c r="E33" s="95"/>
      <c r="F33" s="96"/>
      <c r="G33" s="96"/>
      <c r="H33" s="109"/>
      <c r="I33" s="64"/>
      <c r="J33" s="64"/>
      <c r="K33" s="64"/>
      <c r="L33" s="64"/>
      <c r="N33" s="33"/>
    </row>
    <row r="34" spans="4:14" s="32" customFormat="1" ht="15">
      <c r="D34" s="110"/>
      <c r="E34" s="95"/>
      <c r="F34" s="96"/>
      <c r="G34" s="96"/>
      <c r="H34" s="109"/>
      <c r="I34" s="64"/>
      <c r="J34" s="64"/>
      <c r="K34" s="64"/>
      <c r="L34" s="64"/>
      <c r="N34" s="33"/>
    </row>
    <row r="35" spans="4:14" s="32" customFormat="1" ht="15">
      <c r="D35" s="110"/>
      <c r="E35" s="95"/>
      <c r="F35" s="96"/>
      <c r="G35" s="96"/>
      <c r="H35" s="109"/>
      <c r="I35" s="64"/>
      <c r="J35" s="64"/>
      <c r="K35" s="64"/>
      <c r="L35" s="64"/>
      <c r="N35" s="33"/>
    </row>
    <row r="36" spans="4:14" s="32" customFormat="1" ht="15">
      <c r="D36" s="110"/>
      <c r="E36" s="95"/>
      <c r="F36" s="96"/>
      <c r="G36" s="96"/>
      <c r="H36" s="109"/>
      <c r="I36" s="64"/>
      <c r="J36" s="64"/>
      <c r="K36" s="64"/>
      <c r="L36" s="64"/>
      <c r="N36" s="33"/>
    </row>
    <row r="37" spans="4:14" s="32" customFormat="1" ht="15">
      <c r="D37" s="110"/>
      <c r="E37" s="95"/>
      <c r="F37" s="96"/>
      <c r="G37" s="96"/>
      <c r="H37" s="109"/>
      <c r="I37" s="64"/>
      <c r="J37" s="64"/>
      <c r="K37" s="64"/>
      <c r="L37" s="64"/>
      <c r="N37" s="33"/>
    </row>
    <row r="38" spans="4:14" s="32" customFormat="1" ht="15">
      <c r="D38" s="110"/>
      <c r="E38" s="95"/>
      <c r="F38" s="96"/>
      <c r="G38" s="96"/>
      <c r="H38" s="109"/>
      <c r="I38" s="64"/>
      <c r="J38" s="64"/>
      <c r="K38" s="64"/>
      <c r="L38" s="64"/>
      <c r="N38" s="33"/>
    </row>
    <row r="39" spans="4:14" s="32" customFormat="1" ht="15">
      <c r="D39" s="110"/>
      <c r="E39" s="95"/>
      <c r="F39" s="96"/>
      <c r="G39" s="96"/>
      <c r="H39" s="109"/>
      <c r="I39" s="64"/>
      <c r="J39" s="64"/>
      <c r="K39" s="64"/>
      <c r="L39" s="64"/>
      <c r="N39" s="33"/>
    </row>
    <row r="40" spans="4:14" s="32" customFormat="1" ht="15">
      <c r="D40" s="110"/>
      <c r="E40" s="95"/>
      <c r="F40" s="96"/>
      <c r="G40" s="96"/>
      <c r="H40" s="109"/>
      <c r="I40" s="64"/>
      <c r="J40" s="64"/>
      <c r="K40" s="64"/>
      <c r="L40" s="64"/>
      <c r="N40" s="33"/>
    </row>
    <row r="41" spans="4:14" s="32" customFormat="1" ht="15">
      <c r="D41" s="110"/>
      <c r="E41" s="95"/>
      <c r="F41" s="96"/>
      <c r="G41" s="96"/>
      <c r="H41" s="109"/>
      <c r="I41" s="64"/>
      <c r="J41" s="64"/>
      <c r="K41" s="64"/>
      <c r="L41" s="64"/>
      <c r="N41" s="33"/>
    </row>
    <row r="42" spans="4:14" s="32" customFormat="1" ht="15">
      <c r="D42" s="110"/>
      <c r="E42" s="95"/>
      <c r="F42" s="96"/>
      <c r="G42" s="96"/>
      <c r="H42" s="109"/>
      <c r="I42" s="64"/>
      <c r="J42" s="64"/>
      <c r="K42" s="64"/>
      <c r="L42" s="64"/>
      <c r="N42" s="33"/>
    </row>
    <row r="43" spans="4:14" s="32" customFormat="1" ht="15">
      <c r="D43" s="110"/>
      <c r="E43" s="95"/>
      <c r="F43" s="96"/>
      <c r="G43" s="96"/>
      <c r="H43" s="109"/>
      <c r="I43" s="64"/>
      <c r="J43" s="64"/>
      <c r="K43" s="64"/>
      <c r="L43" s="64"/>
      <c r="N43" s="33"/>
    </row>
    <row r="44" spans="4:14" s="32" customFormat="1" ht="15">
      <c r="D44" s="110"/>
      <c r="E44" s="95"/>
      <c r="F44" s="96"/>
      <c r="G44" s="96"/>
      <c r="H44" s="109"/>
      <c r="I44" s="64"/>
      <c r="J44" s="64"/>
      <c r="K44" s="64"/>
      <c r="L44" s="64"/>
      <c r="N44" s="33"/>
    </row>
    <row r="45" spans="4:14" s="32" customFormat="1" ht="15">
      <c r="D45" s="110"/>
      <c r="E45" s="95"/>
      <c r="F45" s="96"/>
      <c r="G45" s="96"/>
      <c r="H45" s="109"/>
      <c r="I45" s="64"/>
      <c r="J45" s="64"/>
      <c r="K45" s="64"/>
      <c r="L45" s="64"/>
      <c r="N45" s="33"/>
    </row>
    <row r="46" spans="4:14" s="32" customFormat="1" ht="15">
      <c r="D46" s="110"/>
      <c r="E46" s="95"/>
      <c r="F46" s="96"/>
      <c r="G46" s="96"/>
      <c r="H46" s="109"/>
      <c r="I46" s="64"/>
      <c r="J46" s="64"/>
      <c r="K46" s="64"/>
      <c r="L46" s="64"/>
      <c r="N46" s="33"/>
    </row>
    <row r="47" spans="4:14" s="32" customFormat="1" ht="15">
      <c r="D47" s="110"/>
      <c r="E47" s="95"/>
      <c r="F47" s="96"/>
      <c r="G47" s="96"/>
      <c r="H47" s="109"/>
      <c r="I47" s="64"/>
      <c r="J47" s="64"/>
      <c r="K47" s="64"/>
      <c r="L47" s="64"/>
      <c r="N47" s="33"/>
    </row>
    <row r="48" spans="4:14" s="32" customFormat="1" ht="15">
      <c r="D48" s="110"/>
      <c r="E48" s="95"/>
      <c r="F48" s="96"/>
      <c r="G48" s="96"/>
      <c r="H48" s="109"/>
      <c r="I48" s="64"/>
      <c r="J48" s="64"/>
      <c r="K48" s="64"/>
      <c r="L48" s="64"/>
      <c r="N48" s="33"/>
    </row>
    <row r="49" spans="4:14" s="32" customFormat="1" ht="15">
      <c r="D49" s="110"/>
      <c r="E49" s="95"/>
      <c r="F49" s="96"/>
      <c r="G49" s="96"/>
      <c r="H49" s="109"/>
      <c r="I49" s="64"/>
      <c r="J49" s="64"/>
      <c r="K49" s="64"/>
      <c r="L49" s="64"/>
      <c r="N49" s="33"/>
    </row>
    <row r="50" spans="4:14" s="32" customFormat="1" ht="15">
      <c r="D50" s="110"/>
      <c r="E50" s="95"/>
      <c r="F50" s="96"/>
      <c r="G50" s="96"/>
      <c r="H50" s="109"/>
      <c r="I50" s="64"/>
      <c r="J50" s="64"/>
      <c r="K50" s="64"/>
      <c r="L50" s="64"/>
      <c r="N50" s="33"/>
    </row>
    <row r="51" spans="4:14" s="32" customFormat="1" ht="15">
      <c r="D51" s="110"/>
      <c r="E51" s="95"/>
      <c r="F51" s="96"/>
      <c r="G51" s="96"/>
      <c r="H51" s="109"/>
      <c r="I51" s="64"/>
      <c r="J51" s="64"/>
      <c r="K51" s="64"/>
      <c r="L51" s="64"/>
      <c r="N51" s="33"/>
    </row>
    <row r="52" spans="4:14" s="32" customFormat="1" ht="15">
      <c r="D52" s="110"/>
      <c r="E52" s="95"/>
      <c r="F52" s="96"/>
      <c r="G52" s="96"/>
      <c r="H52" s="109"/>
      <c r="I52" s="64"/>
      <c r="J52" s="64"/>
      <c r="K52" s="64"/>
      <c r="L52" s="64"/>
      <c r="N52" s="33"/>
    </row>
    <row r="53" spans="4:14" s="32" customFormat="1" ht="15">
      <c r="D53" s="110"/>
      <c r="E53" s="95"/>
      <c r="F53" s="96"/>
      <c r="G53" s="96"/>
      <c r="H53" s="109"/>
      <c r="I53" s="64"/>
      <c r="J53" s="64"/>
      <c r="K53" s="64"/>
      <c r="L53" s="64"/>
      <c r="N53" s="33"/>
    </row>
    <row r="54" spans="4:14" s="32" customFormat="1" ht="15">
      <c r="D54" s="110"/>
      <c r="E54" s="95"/>
      <c r="F54" s="96"/>
      <c r="G54" s="96"/>
      <c r="H54" s="109"/>
      <c r="I54" s="64"/>
      <c r="J54" s="64"/>
      <c r="K54" s="64"/>
      <c r="L54" s="64"/>
      <c r="N54" s="33"/>
    </row>
    <row r="55" spans="4:14" s="32" customFormat="1" ht="15">
      <c r="D55" s="110"/>
      <c r="E55" s="95"/>
      <c r="F55" s="96"/>
      <c r="G55" s="96"/>
      <c r="H55" s="109"/>
      <c r="I55" s="64"/>
      <c r="J55" s="64"/>
      <c r="K55" s="64"/>
      <c r="L55" s="64"/>
      <c r="N55" s="33"/>
    </row>
    <row r="56" spans="4:14" s="32" customFormat="1" ht="15">
      <c r="D56" s="110"/>
      <c r="E56" s="95"/>
      <c r="F56" s="96"/>
      <c r="G56" s="96"/>
      <c r="H56" s="109"/>
      <c r="I56" s="64"/>
      <c r="J56" s="64"/>
      <c r="K56" s="64"/>
      <c r="L56" s="64"/>
      <c r="N56" s="33"/>
    </row>
    <row r="57" spans="4:14" s="32" customFormat="1" ht="15">
      <c r="D57" s="110"/>
      <c r="E57" s="95"/>
      <c r="F57" s="96"/>
      <c r="G57" s="96"/>
      <c r="H57" s="109"/>
      <c r="I57" s="64"/>
      <c r="J57" s="64"/>
      <c r="K57" s="64"/>
      <c r="L57" s="64"/>
      <c r="N57" s="33"/>
    </row>
    <row r="58" spans="4:14" s="32" customFormat="1" ht="15">
      <c r="D58" s="110"/>
      <c r="E58" s="95"/>
      <c r="F58" s="96"/>
      <c r="G58" s="96"/>
      <c r="H58" s="109"/>
      <c r="I58" s="64"/>
      <c r="J58" s="64"/>
      <c r="K58" s="64"/>
      <c r="L58" s="64"/>
      <c r="N58" s="33"/>
    </row>
    <row r="59" spans="4:14" s="32" customFormat="1" ht="15">
      <c r="D59" s="110"/>
      <c r="E59" s="95"/>
      <c r="F59" s="96"/>
      <c r="G59" s="96"/>
      <c r="H59" s="109"/>
      <c r="I59" s="64"/>
      <c r="J59" s="64"/>
      <c r="K59" s="64"/>
      <c r="L59" s="64"/>
      <c r="N59" s="33"/>
    </row>
    <row r="60" spans="4:14" s="32" customFormat="1" ht="15">
      <c r="D60" s="110"/>
      <c r="E60" s="95"/>
      <c r="F60" s="96"/>
      <c r="G60" s="96"/>
      <c r="H60" s="109"/>
      <c r="I60" s="64"/>
      <c r="J60" s="64"/>
      <c r="K60" s="64"/>
      <c r="L60" s="64"/>
      <c r="N60" s="33"/>
    </row>
    <row r="61" spans="4:14" s="32" customFormat="1" ht="15">
      <c r="D61" s="110"/>
      <c r="E61" s="95"/>
      <c r="F61" s="96"/>
      <c r="G61" s="96"/>
      <c r="H61" s="109"/>
      <c r="I61" s="64"/>
      <c r="J61" s="64"/>
      <c r="K61" s="64"/>
      <c r="L61" s="64"/>
      <c r="N61" s="33"/>
    </row>
    <row r="62" spans="4:14" s="32" customFormat="1" ht="15">
      <c r="D62" s="110"/>
      <c r="E62" s="95"/>
      <c r="F62" s="96"/>
      <c r="G62" s="96"/>
      <c r="H62" s="109"/>
      <c r="I62" s="64"/>
      <c r="J62" s="64"/>
      <c r="K62" s="64"/>
      <c r="L62" s="64"/>
      <c r="N62" s="33"/>
    </row>
    <row r="63" spans="4:14" s="32" customFormat="1" ht="15">
      <c r="D63" s="110"/>
      <c r="E63" s="95"/>
      <c r="F63" s="96"/>
      <c r="G63" s="96"/>
      <c r="H63" s="109"/>
      <c r="I63" s="64"/>
      <c r="J63" s="64"/>
      <c r="K63" s="64"/>
      <c r="L63" s="64"/>
      <c r="N63" s="33"/>
    </row>
    <row r="64" spans="4:14" s="32" customFormat="1" ht="15">
      <c r="D64" s="110"/>
      <c r="E64" s="95"/>
      <c r="F64" s="96"/>
      <c r="G64" s="96"/>
      <c r="H64" s="109"/>
      <c r="I64" s="64"/>
      <c r="J64" s="64"/>
      <c r="K64" s="64"/>
      <c r="L64" s="64"/>
      <c r="N64" s="33"/>
    </row>
    <row r="65" spans="4:14" s="32" customFormat="1" ht="15">
      <c r="D65" s="110"/>
      <c r="E65" s="95"/>
      <c r="F65" s="96"/>
      <c r="G65" s="96"/>
      <c r="H65" s="109"/>
      <c r="I65" s="64"/>
      <c r="J65" s="64"/>
      <c r="K65" s="64"/>
      <c r="L65" s="64"/>
      <c r="N65" s="33"/>
    </row>
    <row r="66" spans="4:14" s="32" customFormat="1" ht="15">
      <c r="D66" s="110"/>
      <c r="E66" s="95"/>
      <c r="F66" s="96"/>
      <c r="G66" s="96"/>
      <c r="H66" s="109"/>
      <c r="I66" s="64"/>
      <c r="J66" s="64"/>
      <c r="K66" s="64"/>
      <c r="L66" s="64"/>
      <c r="N66" s="33"/>
    </row>
    <row r="67" spans="4:14" s="32" customFormat="1" ht="15">
      <c r="D67" s="110"/>
      <c r="E67" s="95"/>
      <c r="F67" s="96"/>
      <c r="G67" s="96"/>
      <c r="H67" s="109"/>
      <c r="I67" s="64"/>
      <c r="J67" s="64"/>
      <c r="K67" s="64"/>
      <c r="L67" s="64"/>
      <c r="N67" s="33"/>
    </row>
    <row r="68" spans="4:14" s="32" customFormat="1" ht="15">
      <c r="D68" s="110"/>
      <c r="E68" s="95"/>
      <c r="F68" s="96"/>
      <c r="G68" s="96"/>
      <c r="H68" s="109"/>
      <c r="I68" s="64"/>
      <c r="J68" s="64"/>
      <c r="K68" s="64"/>
      <c r="L68" s="64"/>
      <c r="N68" s="33"/>
    </row>
    <row r="69" spans="4:14" s="32" customFormat="1" ht="15">
      <c r="D69" s="110"/>
      <c r="E69" s="95"/>
      <c r="F69" s="96"/>
      <c r="G69" s="96"/>
      <c r="H69" s="109"/>
      <c r="I69" s="64"/>
      <c r="J69" s="64"/>
      <c r="K69" s="64"/>
      <c r="L69" s="64"/>
      <c r="N69" s="33"/>
    </row>
    <row r="70" spans="4:14" s="32" customFormat="1" ht="15">
      <c r="D70" s="110"/>
      <c r="E70" s="95"/>
      <c r="F70" s="96"/>
      <c r="G70" s="96"/>
      <c r="H70" s="109"/>
      <c r="I70" s="64"/>
      <c r="J70" s="64"/>
      <c r="K70" s="64"/>
      <c r="L70" s="64"/>
      <c r="N70" s="33"/>
    </row>
    <row r="71" spans="4:14" s="32" customFormat="1" ht="15">
      <c r="D71" s="110"/>
      <c r="E71" s="95"/>
      <c r="F71" s="96"/>
      <c r="G71" s="96"/>
      <c r="H71" s="109"/>
      <c r="I71" s="64"/>
      <c r="J71" s="64"/>
      <c r="K71" s="64"/>
      <c r="L71" s="64"/>
      <c r="N71" s="33"/>
    </row>
    <row r="72" spans="4:14" s="32" customFormat="1" ht="15">
      <c r="D72" s="110"/>
      <c r="E72" s="95"/>
      <c r="F72" s="96"/>
      <c r="G72" s="96"/>
      <c r="H72" s="109"/>
      <c r="I72" s="64"/>
      <c r="J72" s="64"/>
      <c r="K72" s="64"/>
      <c r="L72" s="64"/>
      <c r="N72" s="33"/>
    </row>
    <row r="73" spans="4:14" s="32" customFormat="1" ht="15">
      <c r="D73" s="110"/>
      <c r="E73" s="95"/>
      <c r="F73" s="96"/>
      <c r="G73" s="96"/>
      <c r="H73" s="109"/>
      <c r="I73" s="64"/>
      <c r="J73" s="64"/>
      <c r="K73" s="64"/>
      <c r="L73" s="64"/>
      <c r="N73" s="33"/>
    </row>
    <row r="74" spans="4:14" s="32" customFormat="1" ht="15">
      <c r="D74" s="110"/>
      <c r="E74" s="95"/>
      <c r="F74" s="96"/>
      <c r="G74" s="96"/>
      <c r="H74" s="109"/>
      <c r="I74" s="64"/>
      <c r="J74" s="64"/>
      <c r="K74" s="64"/>
      <c r="L74" s="64"/>
      <c r="N74" s="33"/>
    </row>
    <row r="75" spans="4:14" s="32" customFormat="1" ht="15">
      <c r="D75" s="110"/>
      <c r="E75" s="95"/>
      <c r="F75" s="96"/>
      <c r="G75" s="96"/>
      <c r="H75" s="109"/>
      <c r="I75" s="64"/>
      <c r="J75" s="64"/>
      <c r="K75" s="64"/>
      <c r="L75" s="64"/>
      <c r="N75" s="33"/>
    </row>
    <row r="76" spans="4:14" s="32" customFormat="1" ht="15">
      <c r="D76" s="110"/>
      <c r="E76" s="95"/>
      <c r="F76" s="96"/>
      <c r="G76" s="96"/>
      <c r="H76" s="109"/>
      <c r="I76" s="64"/>
      <c r="J76" s="64"/>
      <c r="K76" s="64"/>
      <c r="L76" s="64"/>
      <c r="N76" s="33"/>
    </row>
    <row r="77" spans="4:14" s="32" customFormat="1" ht="15">
      <c r="D77" s="110"/>
      <c r="E77" s="95"/>
      <c r="F77" s="96"/>
      <c r="G77" s="96"/>
      <c r="H77" s="109"/>
      <c r="I77" s="64"/>
      <c r="J77" s="64"/>
      <c r="K77" s="64"/>
      <c r="L77" s="64"/>
      <c r="N77" s="33"/>
    </row>
    <row r="78" spans="4:14" s="32" customFormat="1" ht="15">
      <c r="D78" s="110"/>
      <c r="E78" s="95"/>
      <c r="F78" s="96"/>
      <c r="G78" s="96"/>
      <c r="H78" s="109"/>
      <c r="I78" s="64"/>
      <c r="J78" s="64"/>
      <c r="K78" s="64"/>
      <c r="L78" s="64"/>
      <c r="N78" s="33"/>
    </row>
    <row r="79" spans="4:14" s="32" customFormat="1" ht="15">
      <c r="D79" s="110"/>
      <c r="E79" s="95"/>
      <c r="F79" s="96"/>
      <c r="G79" s="96"/>
      <c r="H79" s="109"/>
      <c r="I79" s="64"/>
      <c r="J79" s="64"/>
      <c r="K79" s="64"/>
      <c r="L79" s="64"/>
      <c r="N79" s="33"/>
    </row>
    <row r="80" spans="4:14" s="32" customFormat="1" ht="15">
      <c r="D80" s="110"/>
      <c r="E80" s="95"/>
      <c r="F80" s="96"/>
      <c r="G80" s="96"/>
      <c r="H80" s="109"/>
      <c r="I80" s="64"/>
      <c r="J80" s="64"/>
      <c r="K80" s="64"/>
      <c r="L80" s="64"/>
      <c r="N80" s="33"/>
    </row>
    <row r="81" spans="4:14" s="32" customFormat="1" ht="15">
      <c r="D81" s="110"/>
      <c r="E81" s="95"/>
      <c r="F81" s="96"/>
      <c r="G81" s="96"/>
      <c r="H81" s="109"/>
      <c r="I81" s="64"/>
      <c r="J81" s="64"/>
      <c r="K81" s="64"/>
      <c r="L81" s="64"/>
      <c r="N81" s="33"/>
    </row>
    <row r="82" spans="4:14" s="32" customFormat="1" ht="15">
      <c r="D82" s="110"/>
      <c r="E82" s="95"/>
      <c r="F82" s="96"/>
      <c r="G82" s="96"/>
      <c r="H82" s="109"/>
      <c r="I82" s="64"/>
      <c r="J82" s="64"/>
      <c r="K82" s="64"/>
      <c r="L82" s="64"/>
      <c r="N82" s="33"/>
    </row>
    <row r="83" spans="4:14" s="32" customFormat="1" ht="15">
      <c r="D83" s="110"/>
      <c r="E83" s="95"/>
      <c r="F83" s="96"/>
      <c r="G83" s="96"/>
      <c r="H83" s="109"/>
      <c r="I83" s="64"/>
      <c r="J83" s="64"/>
      <c r="K83" s="64"/>
      <c r="L83" s="64"/>
      <c r="N83" s="33"/>
    </row>
    <row r="84" spans="4:14" s="32" customFormat="1" ht="15">
      <c r="D84" s="110"/>
      <c r="E84" s="95"/>
      <c r="F84" s="96"/>
      <c r="G84" s="96"/>
      <c r="H84" s="109"/>
      <c r="I84" s="64"/>
      <c r="J84" s="64"/>
      <c r="K84" s="64"/>
      <c r="L84" s="64"/>
      <c r="N84" s="33"/>
    </row>
    <row r="85" spans="4:14" s="32" customFormat="1" ht="15">
      <c r="D85" s="110"/>
      <c r="E85" s="95"/>
      <c r="F85" s="96"/>
      <c r="G85" s="96"/>
      <c r="H85" s="109"/>
      <c r="I85" s="64"/>
      <c r="J85" s="64"/>
      <c r="K85" s="64"/>
      <c r="L85" s="64"/>
      <c r="N85" s="33"/>
    </row>
    <row r="86" spans="4:14" s="32" customFormat="1" ht="15">
      <c r="D86" s="110"/>
      <c r="E86" s="95"/>
      <c r="F86" s="96"/>
      <c r="G86" s="96"/>
      <c r="H86" s="109"/>
      <c r="I86" s="64"/>
      <c r="J86" s="64"/>
      <c r="K86" s="64"/>
      <c r="L86" s="64"/>
      <c r="N86" s="33"/>
    </row>
    <row r="87" spans="4:14" s="32" customFormat="1" ht="15">
      <c r="D87" s="110"/>
      <c r="E87" s="95"/>
      <c r="F87" s="96"/>
      <c r="G87" s="96"/>
      <c r="H87" s="109"/>
      <c r="I87" s="64"/>
      <c r="J87" s="64"/>
      <c r="K87" s="64"/>
      <c r="L87" s="64"/>
      <c r="N87" s="33"/>
    </row>
    <row r="88" spans="4:14" s="32" customFormat="1" ht="15">
      <c r="D88" s="110"/>
      <c r="E88" s="95"/>
      <c r="F88" s="96"/>
      <c r="G88" s="96"/>
      <c r="H88" s="109"/>
      <c r="I88" s="64"/>
      <c r="J88" s="64"/>
      <c r="K88" s="64"/>
      <c r="L88" s="64"/>
      <c r="N88" s="33"/>
    </row>
    <row r="89" spans="4:14" s="32" customFormat="1" ht="15">
      <c r="D89" s="110"/>
      <c r="E89" s="95"/>
      <c r="F89" s="96"/>
      <c r="G89" s="96"/>
      <c r="H89" s="109"/>
      <c r="I89" s="64"/>
      <c r="J89" s="64"/>
      <c r="K89" s="64"/>
      <c r="L89" s="64"/>
      <c r="N89" s="33"/>
    </row>
    <row r="90" spans="4:14" s="32" customFormat="1" ht="15">
      <c r="D90" s="110"/>
      <c r="E90" s="95"/>
      <c r="F90" s="96"/>
      <c r="G90" s="96"/>
      <c r="H90" s="109"/>
      <c r="I90" s="64"/>
      <c r="J90" s="64"/>
      <c r="K90" s="64"/>
      <c r="L90" s="64"/>
      <c r="N90" s="33"/>
    </row>
    <row r="91" spans="4:14" s="32" customFormat="1" ht="15">
      <c r="D91" s="110"/>
      <c r="E91" s="95"/>
      <c r="F91" s="96"/>
      <c r="G91" s="96"/>
      <c r="H91" s="109"/>
      <c r="I91" s="64"/>
      <c r="J91" s="64"/>
      <c r="K91" s="64"/>
      <c r="L91" s="64"/>
      <c r="N91" s="33"/>
    </row>
    <row r="92" spans="4:14" s="32" customFormat="1" ht="15">
      <c r="D92" s="110"/>
      <c r="E92" s="95"/>
      <c r="F92" s="96"/>
      <c r="G92" s="96"/>
      <c r="H92" s="109"/>
      <c r="I92" s="64"/>
      <c r="J92" s="64"/>
      <c r="K92" s="64"/>
      <c r="L92" s="64"/>
      <c r="N92" s="33"/>
    </row>
    <row r="93" spans="4:14" s="32" customFormat="1" ht="15">
      <c r="D93" s="110"/>
      <c r="E93" s="95"/>
      <c r="F93" s="96"/>
      <c r="G93" s="96"/>
      <c r="H93" s="109"/>
      <c r="I93" s="64"/>
      <c r="J93" s="64"/>
      <c r="K93" s="64"/>
      <c r="L93" s="64"/>
      <c r="N93" s="33"/>
    </row>
    <row r="94" spans="4:14" s="32" customFormat="1" ht="15">
      <c r="D94" s="110"/>
      <c r="E94" s="95"/>
      <c r="F94" s="96"/>
      <c r="G94" s="96"/>
      <c r="H94" s="109"/>
      <c r="I94" s="64"/>
      <c r="J94" s="64"/>
      <c r="K94" s="64"/>
      <c r="L94" s="64"/>
      <c r="N94" s="33"/>
    </row>
    <row r="95" spans="4:14" s="32" customFormat="1" ht="15">
      <c r="D95" s="110"/>
      <c r="E95" s="95"/>
      <c r="F95" s="96"/>
      <c r="G95" s="96"/>
      <c r="H95" s="109"/>
      <c r="I95" s="64"/>
      <c r="J95" s="64"/>
      <c r="K95" s="64"/>
      <c r="L95" s="64"/>
      <c r="N95" s="33"/>
    </row>
    <row r="96" spans="4:14" s="32" customFormat="1" ht="15">
      <c r="D96" s="110"/>
      <c r="E96" s="95"/>
      <c r="F96" s="96"/>
      <c r="G96" s="96"/>
      <c r="H96" s="109"/>
      <c r="I96" s="64"/>
      <c r="J96" s="64"/>
      <c r="K96" s="64"/>
      <c r="L96" s="64"/>
      <c r="N96" s="33"/>
    </row>
    <row r="97" spans="4:14" s="32" customFormat="1" ht="15">
      <c r="D97" s="110"/>
      <c r="E97" s="95"/>
      <c r="F97" s="96"/>
      <c r="G97" s="96"/>
      <c r="H97" s="109"/>
      <c r="I97" s="64"/>
      <c r="J97" s="64"/>
      <c r="K97" s="64"/>
      <c r="L97" s="64"/>
      <c r="N97" s="33"/>
    </row>
    <row r="98" spans="4:14" s="32" customFormat="1" ht="15">
      <c r="D98" s="110"/>
      <c r="E98" s="95"/>
      <c r="F98" s="96"/>
      <c r="G98" s="96"/>
      <c r="H98" s="109"/>
      <c r="I98" s="64"/>
      <c r="J98" s="64"/>
      <c r="K98" s="64"/>
      <c r="L98" s="64"/>
      <c r="N98" s="33"/>
    </row>
    <row r="99" spans="4:14" s="32" customFormat="1" ht="15">
      <c r="D99" s="110"/>
      <c r="E99" s="95"/>
      <c r="F99" s="96"/>
      <c r="G99" s="96"/>
      <c r="H99" s="109"/>
      <c r="I99" s="64"/>
      <c r="J99" s="64"/>
      <c r="K99" s="64"/>
      <c r="L99" s="64"/>
      <c r="N99" s="33"/>
    </row>
    <row r="100" spans="4:14" s="32" customFormat="1" ht="15">
      <c r="D100" s="110"/>
      <c r="E100" s="95"/>
      <c r="F100" s="96"/>
      <c r="G100" s="96"/>
      <c r="H100" s="109"/>
      <c r="I100" s="64"/>
      <c r="J100" s="64"/>
      <c r="K100" s="64"/>
      <c r="L100" s="64"/>
      <c r="N100" s="33"/>
    </row>
    <row r="101" spans="4:14" s="32" customFormat="1" ht="15">
      <c r="D101" s="110"/>
      <c r="E101" s="95"/>
      <c r="F101" s="96"/>
      <c r="G101" s="96"/>
      <c r="H101" s="109"/>
      <c r="I101" s="64"/>
      <c r="J101" s="64"/>
      <c r="K101" s="64"/>
      <c r="L101" s="64"/>
      <c r="N101" s="33"/>
    </row>
    <row r="102" spans="4:14" s="32" customFormat="1" ht="15">
      <c r="D102" s="110"/>
      <c r="E102" s="95"/>
      <c r="F102" s="96"/>
      <c r="G102" s="96"/>
      <c r="H102" s="109"/>
      <c r="I102" s="64"/>
      <c r="J102" s="64"/>
      <c r="K102" s="64"/>
      <c r="L102" s="64"/>
      <c r="N102" s="33"/>
    </row>
    <row r="103" spans="4:14" s="32" customFormat="1" ht="15">
      <c r="D103" s="110"/>
      <c r="E103" s="95"/>
      <c r="F103" s="96"/>
      <c r="G103" s="96"/>
      <c r="H103" s="109"/>
      <c r="I103" s="64"/>
      <c r="J103" s="64"/>
      <c r="K103" s="64"/>
      <c r="L103" s="64"/>
      <c r="N103" s="33"/>
    </row>
    <row r="104" spans="4:14" s="32" customFormat="1" ht="15">
      <c r="D104" s="110"/>
      <c r="E104" s="95"/>
      <c r="F104" s="96"/>
      <c r="G104" s="96"/>
      <c r="H104" s="109"/>
      <c r="I104" s="64"/>
      <c r="J104" s="64"/>
      <c r="K104" s="64"/>
      <c r="L104" s="64"/>
      <c r="N104" s="33"/>
    </row>
    <row r="105" spans="4:14" s="32" customFormat="1" ht="15">
      <c r="D105" s="110"/>
      <c r="E105" s="95"/>
      <c r="F105" s="96"/>
      <c r="G105" s="96"/>
      <c r="H105" s="109"/>
      <c r="I105" s="64"/>
      <c r="J105" s="64"/>
      <c r="K105" s="64"/>
      <c r="L105" s="64"/>
      <c r="N105" s="33"/>
    </row>
    <row r="106" spans="4:14" s="32" customFormat="1" ht="15">
      <c r="D106" s="110"/>
      <c r="E106" s="95"/>
      <c r="F106" s="96"/>
      <c r="G106" s="96"/>
      <c r="H106" s="109"/>
      <c r="I106" s="64"/>
      <c r="J106" s="64"/>
      <c r="K106" s="64"/>
      <c r="L106" s="64"/>
      <c r="N106" s="33"/>
    </row>
    <row r="107" spans="4:14" s="32" customFormat="1" ht="15">
      <c r="D107" s="110"/>
      <c r="E107" s="95"/>
      <c r="F107" s="96"/>
      <c r="G107" s="96"/>
      <c r="H107" s="109"/>
      <c r="I107" s="64"/>
      <c r="J107" s="64"/>
      <c r="K107" s="64"/>
      <c r="L107" s="64"/>
      <c r="N107" s="33"/>
    </row>
    <row r="108" spans="4:14" s="32" customFormat="1" ht="15">
      <c r="D108" s="110"/>
      <c r="E108" s="95"/>
      <c r="F108" s="96"/>
      <c r="G108" s="96"/>
      <c r="H108" s="109"/>
      <c r="I108" s="64"/>
      <c r="J108" s="64"/>
      <c r="K108" s="64"/>
      <c r="L108" s="64"/>
      <c r="N108" s="33"/>
    </row>
    <row r="109" spans="4:14" s="32" customFormat="1" ht="15">
      <c r="D109" s="110"/>
      <c r="E109" s="95"/>
      <c r="F109" s="96"/>
      <c r="G109" s="96"/>
      <c r="H109" s="109"/>
      <c r="I109" s="64"/>
      <c r="J109" s="64"/>
      <c r="K109" s="64"/>
      <c r="L109" s="64"/>
      <c r="N109" s="33"/>
    </row>
    <row r="110" spans="4:14" s="32" customFormat="1" ht="15">
      <c r="D110" s="110"/>
      <c r="E110" s="95"/>
      <c r="F110" s="96"/>
      <c r="G110" s="96"/>
      <c r="H110" s="109"/>
      <c r="I110" s="64"/>
      <c r="J110" s="64"/>
      <c r="K110" s="64"/>
      <c r="L110" s="64"/>
      <c r="N110" s="33"/>
    </row>
    <row r="111" spans="4:14" s="32" customFormat="1" ht="15">
      <c r="D111" s="110"/>
      <c r="E111" s="95"/>
      <c r="F111" s="96"/>
      <c r="G111" s="96"/>
      <c r="H111" s="109"/>
      <c r="I111" s="64"/>
      <c r="J111" s="64"/>
      <c r="K111" s="64"/>
      <c r="L111" s="64"/>
      <c r="N111" s="33"/>
    </row>
    <row r="112" spans="4:14" s="32" customFormat="1" ht="15">
      <c r="D112" s="110"/>
      <c r="E112" s="95"/>
      <c r="F112" s="96"/>
      <c r="G112" s="96"/>
      <c r="H112" s="109"/>
      <c r="I112" s="64"/>
      <c r="J112" s="64"/>
      <c r="K112" s="64"/>
      <c r="L112" s="64"/>
      <c r="N112" s="33"/>
    </row>
    <row r="113" spans="4:14" s="32" customFormat="1" ht="15">
      <c r="D113" s="110"/>
      <c r="E113" s="95"/>
      <c r="F113" s="96"/>
      <c r="G113" s="96"/>
      <c r="H113" s="109"/>
      <c r="I113" s="64"/>
      <c r="J113" s="64"/>
      <c r="K113" s="64"/>
      <c r="L113" s="64"/>
      <c r="N113" s="33"/>
    </row>
    <row r="114" spans="4:14" s="32" customFormat="1" ht="15">
      <c r="D114" s="110"/>
      <c r="E114" s="95"/>
      <c r="F114" s="96"/>
      <c r="G114" s="96"/>
      <c r="H114" s="109"/>
      <c r="I114" s="64"/>
      <c r="J114" s="64"/>
      <c r="K114" s="64"/>
      <c r="L114" s="64"/>
      <c r="N114" s="33"/>
    </row>
    <row r="115" spans="4:14" s="32" customFormat="1" ht="15">
      <c r="D115" s="110"/>
      <c r="E115" s="95"/>
      <c r="F115" s="96"/>
      <c r="G115" s="96"/>
      <c r="H115" s="109"/>
      <c r="I115" s="64"/>
      <c r="J115" s="64"/>
      <c r="K115" s="64"/>
      <c r="L115" s="64"/>
      <c r="N115" s="33"/>
    </row>
    <row r="116" spans="4:14" s="32" customFormat="1" ht="15">
      <c r="D116" s="110"/>
      <c r="E116" s="95"/>
      <c r="F116" s="96"/>
      <c r="G116" s="96"/>
      <c r="H116" s="109"/>
      <c r="I116" s="64"/>
      <c r="J116" s="64"/>
      <c r="K116" s="64"/>
      <c r="L116" s="64"/>
      <c r="N116" s="33"/>
    </row>
    <row r="117" spans="4:14" s="32" customFormat="1" ht="15">
      <c r="D117" s="110"/>
      <c r="E117" s="95"/>
      <c r="F117" s="96"/>
      <c r="G117" s="96"/>
      <c r="H117" s="109"/>
      <c r="I117" s="64"/>
      <c r="J117" s="64"/>
      <c r="K117" s="64"/>
      <c r="L117" s="64"/>
      <c r="N117" s="33"/>
    </row>
    <row r="118" spans="4:14" s="32" customFormat="1" ht="15">
      <c r="D118" s="110"/>
      <c r="E118" s="95"/>
      <c r="F118" s="96"/>
      <c r="G118" s="96"/>
      <c r="H118" s="109"/>
      <c r="I118" s="64"/>
      <c r="J118" s="64"/>
      <c r="K118" s="64"/>
      <c r="L118" s="64"/>
      <c r="N118" s="33"/>
    </row>
    <row r="119" spans="4:14" s="32" customFormat="1" ht="15">
      <c r="D119" s="110"/>
      <c r="E119" s="95"/>
      <c r="F119" s="96"/>
      <c r="G119" s="96"/>
      <c r="H119" s="109"/>
      <c r="I119" s="64"/>
      <c r="J119" s="64"/>
      <c r="K119" s="64"/>
      <c r="L119" s="64"/>
      <c r="N119" s="33"/>
    </row>
    <row r="120" spans="4:14" s="32" customFormat="1" ht="15">
      <c r="D120" s="110"/>
      <c r="E120" s="95"/>
      <c r="F120" s="96"/>
      <c r="G120" s="96"/>
      <c r="H120" s="109"/>
      <c r="I120" s="64"/>
      <c r="J120" s="64"/>
      <c r="K120" s="64"/>
      <c r="L120" s="64"/>
      <c r="N120" s="33"/>
    </row>
    <row r="121" spans="4:14" s="32" customFormat="1" ht="15">
      <c r="D121" s="110"/>
      <c r="E121" s="95"/>
      <c r="F121" s="96"/>
      <c r="G121" s="96"/>
      <c r="H121" s="109"/>
      <c r="I121" s="64"/>
      <c r="J121" s="64"/>
      <c r="K121" s="64"/>
      <c r="L121" s="64"/>
      <c r="N121" s="33"/>
    </row>
    <row r="122" spans="4:14" s="32" customFormat="1" ht="15">
      <c r="D122" s="110"/>
      <c r="E122" s="95"/>
      <c r="F122" s="96"/>
      <c r="G122" s="96"/>
      <c r="H122" s="109"/>
      <c r="I122" s="64"/>
      <c r="J122" s="64"/>
      <c r="K122" s="64"/>
      <c r="L122" s="64"/>
      <c r="N122" s="33"/>
    </row>
    <row r="123" spans="4:14" s="32" customFormat="1" ht="15">
      <c r="D123" s="110"/>
      <c r="E123" s="95"/>
      <c r="F123" s="96"/>
      <c r="G123" s="96"/>
      <c r="H123" s="109"/>
      <c r="I123" s="64"/>
      <c r="J123" s="64"/>
      <c r="K123" s="64"/>
      <c r="L123" s="64"/>
      <c r="N123" s="33"/>
    </row>
    <row r="124" spans="4:14" s="32" customFormat="1" ht="15">
      <c r="D124" s="110"/>
      <c r="E124" s="95"/>
      <c r="F124" s="96"/>
      <c r="G124" s="96"/>
      <c r="H124" s="109"/>
      <c r="I124" s="64"/>
      <c r="J124" s="64"/>
      <c r="K124" s="64"/>
      <c r="L124" s="64"/>
      <c r="N124" s="33"/>
    </row>
    <row r="125" spans="4:14" s="32" customFormat="1" ht="15">
      <c r="D125" s="110"/>
      <c r="E125" s="95"/>
      <c r="F125" s="96"/>
      <c r="G125" s="96"/>
      <c r="H125" s="109"/>
      <c r="I125" s="64"/>
      <c r="J125" s="64"/>
      <c r="K125" s="64"/>
      <c r="L125" s="64"/>
      <c r="N125" s="33"/>
    </row>
    <row r="126" spans="4:14" s="32" customFormat="1" ht="15">
      <c r="D126" s="110"/>
      <c r="E126" s="95"/>
      <c r="F126" s="96"/>
      <c r="G126" s="96"/>
      <c r="H126" s="109"/>
      <c r="I126" s="64"/>
      <c r="J126" s="64"/>
      <c r="K126" s="64"/>
      <c r="L126" s="64"/>
      <c r="N126" s="33"/>
    </row>
    <row r="127" spans="4:14" s="32" customFormat="1" ht="15">
      <c r="D127" s="110"/>
      <c r="E127" s="95"/>
      <c r="F127" s="96"/>
      <c r="G127" s="96"/>
      <c r="H127" s="109"/>
      <c r="I127" s="64"/>
      <c r="J127" s="64"/>
      <c r="K127" s="64"/>
      <c r="L127" s="64"/>
      <c r="N127" s="33"/>
    </row>
    <row r="128" spans="4:14" s="32" customFormat="1" ht="15">
      <c r="D128" s="110"/>
      <c r="E128" s="95"/>
      <c r="F128" s="96"/>
      <c r="G128" s="96"/>
      <c r="H128" s="109"/>
      <c r="I128" s="64"/>
      <c r="J128" s="64"/>
      <c r="K128" s="64"/>
      <c r="L128" s="64"/>
      <c r="N128" s="33"/>
    </row>
    <row r="129" spans="4:14" s="32" customFormat="1" ht="15">
      <c r="D129" s="110"/>
      <c r="E129" s="95"/>
      <c r="F129" s="96"/>
      <c r="G129" s="96"/>
      <c r="H129" s="109"/>
      <c r="I129" s="64"/>
      <c r="J129" s="64"/>
      <c r="K129" s="64"/>
      <c r="L129" s="64"/>
      <c r="N129" s="33"/>
    </row>
    <row r="130" spans="4:14" s="32" customFormat="1" ht="15">
      <c r="D130" s="110"/>
      <c r="E130" s="95"/>
      <c r="F130" s="96"/>
      <c r="G130" s="96"/>
      <c r="H130" s="109"/>
      <c r="I130" s="64"/>
      <c r="J130" s="64"/>
      <c r="K130" s="64"/>
      <c r="L130" s="64"/>
      <c r="N130" s="33"/>
    </row>
    <row r="131" spans="4:14" s="32" customFormat="1" ht="15">
      <c r="D131" s="110"/>
      <c r="E131" s="95"/>
      <c r="F131" s="96"/>
      <c r="G131" s="96"/>
      <c r="H131" s="109"/>
      <c r="I131" s="64"/>
      <c r="J131" s="64"/>
      <c r="K131" s="64"/>
      <c r="L131" s="64"/>
      <c r="N131" s="33"/>
    </row>
    <row r="132" spans="4:14" s="32" customFormat="1" ht="15">
      <c r="D132" s="110"/>
      <c r="E132" s="95"/>
      <c r="F132" s="96"/>
      <c r="G132" s="96"/>
      <c r="H132" s="109"/>
      <c r="I132" s="64"/>
      <c r="J132" s="64"/>
      <c r="K132" s="64"/>
      <c r="L132" s="64"/>
      <c r="N132" s="33"/>
    </row>
    <row r="133" spans="4:14" s="32" customFormat="1" ht="15">
      <c r="D133" s="110"/>
      <c r="E133" s="95"/>
      <c r="F133" s="96"/>
      <c r="G133" s="96"/>
      <c r="H133" s="109"/>
      <c r="I133" s="64"/>
      <c r="J133" s="64"/>
      <c r="K133" s="64"/>
      <c r="L133" s="64"/>
      <c r="N133" s="33"/>
    </row>
    <row r="134" spans="4:14" s="32" customFormat="1" ht="15">
      <c r="D134" s="110"/>
      <c r="E134" s="95"/>
      <c r="F134" s="96"/>
      <c r="G134" s="96"/>
      <c r="H134" s="109"/>
      <c r="I134" s="64"/>
      <c r="J134" s="64"/>
      <c r="K134" s="64"/>
      <c r="L134" s="64"/>
      <c r="N134" s="33"/>
    </row>
    <row r="135" spans="4:14" s="32" customFormat="1" ht="15">
      <c r="D135" s="110"/>
      <c r="E135" s="95"/>
      <c r="F135" s="96"/>
      <c r="G135" s="96"/>
      <c r="H135" s="109"/>
      <c r="I135" s="64"/>
      <c r="J135" s="64"/>
      <c r="K135" s="64"/>
      <c r="L135" s="64"/>
      <c r="N135" s="33"/>
    </row>
    <row r="136" spans="4:14" s="32" customFormat="1" ht="15">
      <c r="D136" s="110"/>
      <c r="E136" s="95"/>
      <c r="F136" s="96"/>
      <c r="G136" s="96"/>
      <c r="H136" s="109"/>
      <c r="I136" s="64"/>
      <c r="J136" s="64"/>
      <c r="K136" s="64"/>
      <c r="L136" s="64"/>
      <c r="N136" s="33"/>
    </row>
    <row r="137" spans="4:14" s="32" customFormat="1" ht="15">
      <c r="D137" s="110"/>
      <c r="E137" s="95"/>
      <c r="F137" s="96"/>
      <c r="G137" s="96"/>
      <c r="H137" s="109"/>
      <c r="I137" s="64"/>
      <c r="J137" s="64"/>
      <c r="K137" s="64"/>
      <c r="L137" s="64"/>
      <c r="N137" s="33"/>
    </row>
    <row r="138" spans="4:14" s="32" customFormat="1" ht="15">
      <c r="D138" s="110"/>
      <c r="E138" s="95"/>
      <c r="F138" s="96"/>
      <c r="G138" s="96"/>
      <c r="H138" s="109"/>
      <c r="I138" s="64"/>
      <c r="J138" s="64"/>
      <c r="K138" s="64"/>
      <c r="L138" s="64"/>
      <c r="N138" s="33"/>
    </row>
    <row r="139" spans="4:14" s="32" customFormat="1" ht="15">
      <c r="D139" s="110"/>
      <c r="E139" s="95"/>
      <c r="F139" s="96"/>
      <c r="G139" s="96"/>
      <c r="H139" s="109"/>
      <c r="I139" s="64"/>
      <c r="J139" s="64"/>
      <c r="K139" s="64"/>
      <c r="L139" s="64"/>
      <c r="N139" s="33"/>
    </row>
    <row r="140" spans="4:14" s="32" customFormat="1" ht="15">
      <c r="D140" s="110"/>
      <c r="E140" s="95"/>
      <c r="F140" s="96"/>
      <c r="G140" s="96"/>
      <c r="H140" s="109"/>
      <c r="I140" s="64"/>
      <c r="J140" s="64"/>
      <c r="K140" s="64"/>
      <c r="L140" s="64"/>
      <c r="N140" s="33"/>
    </row>
    <row r="141" spans="4:14" s="32" customFormat="1" ht="15">
      <c r="D141" s="110"/>
      <c r="E141" s="95"/>
      <c r="F141" s="96"/>
      <c r="G141" s="96"/>
      <c r="H141" s="109"/>
      <c r="I141" s="64"/>
      <c r="J141" s="64"/>
      <c r="K141" s="64"/>
      <c r="L141" s="64"/>
      <c r="N141" s="33"/>
    </row>
    <row r="142" spans="4:14" s="32" customFormat="1" ht="15">
      <c r="D142" s="110"/>
      <c r="E142" s="95"/>
      <c r="F142" s="96"/>
      <c r="G142" s="96"/>
      <c r="H142" s="109"/>
      <c r="I142" s="64"/>
      <c r="J142" s="64"/>
      <c r="K142" s="64"/>
      <c r="L142" s="64"/>
      <c r="N142" s="33"/>
    </row>
    <row r="143" spans="4:14" s="32" customFormat="1" ht="15">
      <c r="D143" s="110"/>
      <c r="E143" s="95"/>
      <c r="F143" s="96"/>
      <c r="G143" s="96"/>
      <c r="H143" s="109"/>
      <c r="I143" s="64"/>
      <c r="J143" s="64"/>
      <c r="K143" s="64"/>
      <c r="L143" s="64"/>
      <c r="N143" s="33"/>
    </row>
    <row r="144" spans="4:14" s="32" customFormat="1" ht="15">
      <c r="D144" s="110"/>
      <c r="E144" s="95"/>
      <c r="F144" s="96"/>
      <c r="G144" s="96"/>
      <c r="H144" s="109"/>
      <c r="I144" s="64"/>
      <c r="J144" s="64"/>
      <c r="K144" s="64"/>
      <c r="L144" s="64"/>
      <c r="N144" s="33"/>
    </row>
    <row r="145" spans="4:14" s="32" customFormat="1" ht="15">
      <c r="D145" s="110"/>
      <c r="E145" s="95"/>
      <c r="F145" s="96"/>
      <c r="G145" s="96"/>
      <c r="H145" s="109"/>
      <c r="I145" s="64"/>
      <c r="J145" s="64"/>
      <c r="K145" s="64"/>
      <c r="L145" s="64"/>
      <c r="N145" s="33"/>
    </row>
    <row r="146" spans="4:14" s="32" customFormat="1" ht="15">
      <c r="D146" s="110"/>
      <c r="E146" s="95"/>
      <c r="F146" s="96"/>
      <c r="G146" s="96"/>
      <c r="H146" s="109"/>
      <c r="I146" s="64"/>
      <c r="J146" s="64"/>
      <c r="K146" s="64"/>
      <c r="L146" s="64"/>
      <c r="N146" s="33"/>
    </row>
    <row r="147" spans="4:14" s="32" customFormat="1" ht="15">
      <c r="D147" s="110"/>
      <c r="E147" s="95"/>
      <c r="F147" s="96"/>
      <c r="G147" s="96"/>
      <c r="H147" s="109"/>
      <c r="I147" s="64"/>
      <c r="J147" s="64"/>
      <c r="K147" s="64"/>
      <c r="L147" s="64"/>
      <c r="N147" s="33"/>
    </row>
    <row r="148" spans="4:14" s="32" customFormat="1" ht="15">
      <c r="D148" s="110"/>
      <c r="E148" s="95"/>
      <c r="F148" s="96"/>
      <c r="G148" s="96"/>
      <c r="H148" s="109"/>
      <c r="I148" s="64"/>
      <c r="J148" s="64"/>
      <c r="K148" s="64"/>
      <c r="L148" s="64"/>
      <c r="N148" s="33"/>
    </row>
    <row r="149" spans="4:14" s="32" customFormat="1" ht="15">
      <c r="D149" s="110"/>
      <c r="E149" s="95"/>
      <c r="F149" s="96"/>
      <c r="G149" s="96"/>
      <c r="H149" s="109"/>
      <c r="I149" s="64"/>
      <c r="J149" s="64"/>
      <c r="K149" s="64"/>
      <c r="L149" s="64"/>
      <c r="N149" s="33"/>
    </row>
    <row r="150" spans="4:14" s="32" customFormat="1" ht="15">
      <c r="D150" s="110"/>
      <c r="E150" s="95"/>
      <c r="F150" s="96"/>
      <c r="G150" s="96"/>
      <c r="H150" s="109"/>
      <c r="I150" s="64"/>
      <c r="J150" s="64"/>
      <c r="K150" s="64"/>
      <c r="L150" s="64"/>
      <c r="N150" s="33"/>
    </row>
    <row r="151" spans="4:14" s="32" customFormat="1" ht="15">
      <c r="D151" s="110"/>
      <c r="E151" s="95"/>
      <c r="F151" s="96"/>
      <c r="G151" s="96"/>
      <c r="H151" s="109"/>
      <c r="I151" s="64"/>
      <c r="J151" s="64"/>
      <c r="K151" s="64"/>
      <c r="L151" s="64"/>
      <c r="N151" s="33"/>
    </row>
    <row r="152" spans="4:14" s="32" customFormat="1" ht="15">
      <c r="D152" s="110"/>
      <c r="E152" s="95"/>
      <c r="F152" s="96"/>
      <c r="G152" s="96"/>
      <c r="H152" s="109"/>
      <c r="I152" s="64"/>
      <c r="J152" s="64"/>
      <c r="K152" s="64"/>
      <c r="L152" s="64"/>
      <c r="N152" s="33"/>
    </row>
    <row r="153" spans="4:14" s="32" customFormat="1" ht="15">
      <c r="D153" s="110"/>
      <c r="E153" s="95"/>
      <c r="F153" s="96"/>
      <c r="G153" s="96"/>
      <c r="H153" s="109"/>
      <c r="I153" s="64"/>
      <c r="J153" s="64"/>
      <c r="K153" s="64"/>
      <c r="L153" s="64"/>
      <c r="N153" s="33"/>
    </row>
    <row r="154" spans="4:14" s="32" customFormat="1" ht="15">
      <c r="D154" s="110"/>
      <c r="E154" s="95"/>
      <c r="F154" s="96"/>
      <c r="G154" s="96"/>
      <c r="H154" s="109"/>
      <c r="I154" s="64"/>
      <c r="J154" s="64"/>
      <c r="K154" s="64"/>
      <c r="L154" s="64"/>
      <c r="N154" s="33"/>
    </row>
    <row r="155" spans="4:14" s="32" customFormat="1" ht="15">
      <c r="D155" s="110"/>
      <c r="E155" s="95"/>
      <c r="F155" s="96"/>
      <c r="G155" s="96"/>
      <c r="H155" s="109"/>
      <c r="I155" s="64"/>
      <c r="J155" s="64"/>
      <c r="K155" s="64"/>
      <c r="L155" s="64"/>
      <c r="N155" s="33"/>
    </row>
    <row r="156" spans="4:14" s="32" customFormat="1" ht="15">
      <c r="D156" s="110"/>
      <c r="E156" s="95"/>
      <c r="F156" s="96"/>
      <c r="G156" s="96"/>
      <c r="H156" s="109"/>
      <c r="I156" s="64"/>
      <c r="J156" s="64"/>
      <c r="K156" s="64"/>
      <c r="L156" s="64"/>
      <c r="N156" s="33"/>
    </row>
    <row r="157" spans="4:14" s="32" customFormat="1" ht="15">
      <c r="D157" s="110"/>
      <c r="E157" s="95"/>
      <c r="F157" s="96"/>
      <c r="G157" s="96"/>
      <c r="H157" s="109"/>
      <c r="I157" s="64"/>
      <c r="J157" s="64"/>
      <c r="K157" s="64"/>
      <c r="L157" s="64"/>
      <c r="N157" s="33"/>
    </row>
    <row r="158" spans="4:14" s="32" customFormat="1" ht="15">
      <c r="D158" s="110"/>
      <c r="E158" s="95"/>
      <c r="F158" s="96"/>
      <c r="G158" s="96"/>
      <c r="H158" s="109"/>
      <c r="I158" s="64"/>
      <c r="J158" s="64"/>
      <c r="K158" s="64"/>
      <c r="L158" s="64"/>
      <c r="N158" s="33"/>
    </row>
    <row r="159" spans="4:14" s="32" customFormat="1" ht="15">
      <c r="D159" s="110"/>
      <c r="E159" s="95"/>
      <c r="F159" s="96"/>
      <c r="G159" s="96"/>
      <c r="H159" s="109"/>
      <c r="I159" s="64"/>
      <c r="J159" s="64"/>
      <c r="K159" s="64"/>
      <c r="L159" s="64"/>
      <c r="N159" s="33"/>
    </row>
    <row r="160" spans="4:14" s="32" customFormat="1" ht="15">
      <c r="D160" s="110"/>
      <c r="E160" s="95"/>
      <c r="F160" s="96"/>
      <c r="G160" s="96"/>
      <c r="H160" s="109"/>
      <c r="I160" s="64"/>
      <c r="J160" s="64"/>
      <c r="K160" s="64"/>
      <c r="L160" s="64"/>
      <c r="N160" s="33"/>
    </row>
    <row r="161" spans="4:14" s="32" customFormat="1" ht="15">
      <c r="D161" s="110"/>
      <c r="E161" s="95"/>
      <c r="F161" s="96"/>
      <c r="G161" s="96"/>
      <c r="H161" s="109"/>
      <c r="I161" s="64"/>
      <c r="J161" s="64"/>
      <c r="K161" s="64"/>
      <c r="L161" s="64"/>
      <c r="N161" s="33"/>
    </row>
    <row r="162" spans="4:14" s="32" customFormat="1" ht="15">
      <c r="D162" s="110"/>
      <c r="E162" s="95"/>
      <c r="F162" s="96"/>
      <c r="G162" s="96"/>
      <c r="H162" s="109"/>
      <c r="I162" s="64"/>
      <c r="J162" s="64"/>
      <c r="K162" s="64"/>
      <c r="L162" s="64"/>
      <c r="N162" s="33"/>
    </row>
    <row r="163" spans="4:14" s="32" customFormat="1" ht="15">
      <c r="D163" s="110"/>
      <c r="E163" s="95"/>
      <c r="F163" s="96"/>
      <c r="G163" s="96"/>
      <c r="H163" s="109"/>
      <c r="I163" s="64"/>
      <c r="J163" s="64"/>
      <c r="K163" s="64"/>
      <c r="L163" s="64"/>
      <c r="N163" s="33"/>
    </row>
    <row r="164" spans="4:14" s="32" customFormat="1" ht="15">
      <c r="D164" s="110"/>
      <c r="E164" s="95"/>
      <c r="F164" s="96"/>
      <c r="G164" s="96"/>
      <c r="H164" s="109"/>
      <c r="I164" s="64"/>
      <c r="J164" s="64"/>
      <c r="K164" s="64"/>
      <c r="L164" s="64"/>
      <c r="N164" s="33"/>
    </row>
    <row r="165" spans="4:14" s="32" customFormat="1" ht="15">
      <c r="D165" s="110"/>
      <c r="E165" s="95"/>
      <c r="F165" s="96"/>
      <c r="G165" s="96"/>
      <c r="H165" s="109"/>
      <c r="I165" s="64"/>
      <c r="J165" s="64"/>
      <c r="K165" s="64"/>
      <c r="L165" s="64"/>
      <c r="N165" s="33"/>
    </row>
    <row r="166" spans="4:14" s="32" customFormat="1" ht="15">
      <c r="D166" s="110"/>
      <c r="E166" s="95"/>
      <c r="F166" s="96"/>
      <c r="G166" s="96"/>
      <c r="H166" s="109"/>
      <c r="I166" s="64"/>
      <c r="J166" s="64"/>
      <c r="K166" s="64"/>
      <c r="L166" s="64"/>
      <c r="N166" s="33"/>
    </row>
    <row r="167" spans="4:14" s="32" customFormat="1" ht="15">
      <c r="D167" s="110"/>
      <c r="E167" s="95"/>
      <c r="F167" s="96"/>
      <c r="G167" s="96"/>
      <c r="H167" s="109"/>
      <c r="I167" s="64"/>
      <c r="J167" s="64"/>
      <c r="K167" s="64"/>
      <c r="L167" s="64"/>
      <c r="N167" s="33"/>
    </row>
    <row r="168" spans="4:14" s="32" customFormat="1" ht="15">
      <c r="D168" s="110"/>
      <c r="E168" s="95"/>
      <c r="F168" s="96"/>
      <c r="G168" s="96"/>
      <c r="H168" s="109"/>
      <c r="I168" s="64"/>
      <c r="J168" s="64"/>
      <c r="K168" s="64"/>
      <c r="L168" s="64"/>
      <c r="N168" s="33"/>
    </row>
    <row r="169" spans="4:14" s="32" customFormat="1" ht="15">
      <c r="D169" s="110"/>
      <c r="E169" s="95"/>
      <c r="F169" s="96"/>
      <c r="G169" s="96"/>
      <c r="H169" s="109"/>
      <c r="I169" s="64"/>
      <c r="J169" s="64"/>
      <c r="K169" s="64"/>
      <c r="L169" s="64"/>
      <c r="N169" s="33"/>
    </row>
    <row r="170" spans="4:14" s="32" customFormat="1" ht="15">
      <c r="D170" s="110"/>
      <c r="E170" s="95"/>
      <c r="F170" s="96"/>
      <c r="G170" s="96"/>
      <c r="H170" s="109"/>
      <c r="I170" s="64"/>
      <c r="J170" s="64"/>
      <c r="K170" s="64"/>
      <c r="L170" s="64"/>
      <c r="N170" s="33"/>
    </row>
    <row r="171" spans="4:14" s="32" customFormat="1" ht="15">
      <c r="D171" s="110"/>
      <c r="E171" s="95"/>
      <c r="F171" s="96"/>
      <c r="G171" s="96"/>
      <c r="H171" s="109"/>
      <c r="I171" s="64"/>
      <c r="J171" s="64"/>
      <c r="K171" s="64"/>
      <c r="L171" s="64"/>
      <c r="N171" s="33"/>
    </row>
    <row r="172" spans="4:14" s="32" customFormat="1" ht="15">
      <c r="D172" s="110"/>
      <c r="E172" s="95"/>
      <c r="F172" s="96"/>
      <c r="G172" s="96"/>
      <c r="H172" s="109"/>
      <c r="I172" s="64"/>
      <c r="J172" s="64"/>
      <c r="K172" s="64"/>
      <c r="L172" s="64"/>
      <c r="N172" s="33"/>
    </row>
    <row r="173" spans="4:14" s="32" customFormat="1" ht="15">
      <c r="D173" s="110"/>
      <c r="E173" s="95"/>
      <c r="F173" s="96"/>
      <c r="G173" s="96"/>
      <c r="H173" s="109"/>
      <c r="I173" s="64"/>
      <c r="J173" s="64"/>
      <c r="K173" s="64"/>
      <c r="L173" s="64"/>
      <c r="N173" s="33"/>
    </row>
    <row r="174" spans="4:14" s="32" customFormat="1" ht="15">
      <c r="D174" s="110"/>
      <c r="E174" s="95"/>
      <c r="F174" s="96"/>
      <c r="G174" s="96"/>
      <c r="H174" s="109"/>
      <c r="I174" s="64"/>
      <c r="J174" s="64"/>
      <c r="K174" s="64"/>
      <c r="L174" s="64"/>
      <c r="N174" s="33"/>
    </row>
    <row r="175" spans="4:14" s="32" customFormat="1" ht="15">
      <c r="D175" s="110"/>
      <c r="E175" s="95"/>
      <c r="F175" s="96"/>
      <c r="G175" s="96"/>
      <c r="H175" s="109"/>
      <c r="I175" s="64"/>
      <c r="J175" s="64"/>
      <c r="K175" s="64"/>
      <c r="L175" s="64"/>
      <c r="N175" s="33"/>
    </row>
    <row r="176" spans="4:14" s="32" customFormat="1" ht="15">
      <c r="D176" s="110"/>
      <c r="E176" s="95"/>
      <c r="F176" s="96"/>
      <c r="G176" s="96"/>
      <c r="H176" s="109"/>
      <c r="I176" s="64"/>
      <c r="J176" s="64"/>
      <c r="K176" s="64"/>
      <c r="L176" s="64"/>
      <c r="N176" s="33"/>
    </row>
    <row r="177" spans="4:14" s="32" customFormat="1" ht="15">
      <c r="D177" s="110"/>
      <c r="E177" s="95"/>
      <c r="F177" s="96"/>
      <c r="G177" s="96"/>
      <c r="H177" s="109"/>
      <c r="I177" s="64"/>
      <c r="J177" s="64"/>
      <c r="K177" s="64"/>
      <c r="L177" s="64"/>
      <c r="N177" s="33"/>
    </row>
    <row r="178" spans="4:14" s="32" customFormat="1" ht="15">
      <c r="D178" s="110"/>
      <c r="E178" s="95"/>
      <c r="F178" s="96"/>
      <c r="G178" s="96"/>
      <c r="H178" s="109"/>
      <c r="I178" s="64"/>
      <c r="J178" s="64"/>
      <c r="K178" s="64"/>
      <c r="L178" s="64"/>
      <c r="N178" s="33"/>
    </row>
    <row r="179" spans="4:14" s="32" customFormat="1" ht="15">
      <c r="D179" s="110"/>
      <c r="E179" s="95"/>
      <c r="F179" s="96"/>
      <c r="G179" s="96"/>
      <c r="H179" s="109"/>
      <c r="I179" s="64"/>
      <c r="J179" s="64"/>
      <c r="K179" s="64"/>
      <c r="L179" s="64"/>
      <c r="N179" s="33"/>
    </row>
    <row r="180" spans="4:14" s="32" customFormat="1" ht="15">
      <c r="D180" s="110"/>
      <c r="E180" s="95"/>
      <c r="F180" s="96"/>
      <c r="G180" s="96"/>
      <c r="H180" s="109"/>
      <c r="I180" s="64"/>
      <c r="J180" s="64"/>
      <c r="K180" s="64"/>
      <c r="L180" s="64"/>
      <c r="N180" s="33"/>
    </row>
    <row r="181" spans="4:14" s="32" customFormat="1" ht="15">
      <c r="D181" s="110"/>
      <c r="E181" s="95"/>
      <c r="F181" s="96"/>
      <c r="G181" s="96"/>
      <c r="H181" s="109"/>
      <c r="I181" s="64"/>
      <c r="J181" s="64"/>
      <c r="K181" s="64"/>
      <c r="L181" s="64"/>
      <c r="N181" s="33"/>
    </row>
    <row r="182" spans="4:14" s="32" customFormat="1" ht="15">
      <c r="D182" s="110"/>
      <c r="E182" s="95"/>
      <c r="F182" s="96"/>
      <c r="G182" s="96"/>
      <c r="H182" s="109"/>
      <c r="I182" s="64"/>
      <c r="J182" s="64"/>
      <c r="K182" s="64"/>
      <c r="L182" s="64"/>
      <c r="N182" s="33"/>
    </row>
    <row r="183" spans="4:14" s="32" customFormat="1" ht="15">
      <c r="D183" s="110"/>
      <c r="E183" s="95"/>
      <c r="F183" s="96"/>
      <c r="G183" s="96"/>
      <c r="H183" s="109"/>
      <c r="I183" s="64"/>
      <c r="J183" s="64"/>
      <c r="K183" s="64"/>
      <c r="L183" s="64"/>
      <c r="N183" s="33"/>
    </row>
    <row r="184" spans="4:14" s="32" customFormat="1" ht="15">
      <c r="D184" s="110"/>
      <c r="E184" s="95"/>
      <c r="F184" s="96"/>
      <c r="G184" s="96"/>
      <c r="H184" s="109"/>
      <c r="I184" s="64"/>
      <c r="J184" s="64"/>
      <c r="K184" s="64"/>
      <c r="L184" s="64"/>
      <c r="N184" s="33"/>
    </row>
    <row r="185" spans="4:14" s="32" customFormat="1" ht="15">
      <c r="D185" s="110"/>
      <c r="E185" s="95"/>
      <c r="F185" s="96"/>
      <c r="G185" s="96"/>
      <c r="H185" s="109"/>
      <c r="I185" s="64"/>
      <c r="J185" s="64"/>
      <c r="K185" s="64"/>
      <c r="L185" s="64"/>
      <c r="N185" s="33"/>
    </row>
    <row r="186" spans="4:14" s="32" customFormat="1" ht="15">
      <c r="D186" s="110"/>
      <c r="E186" s="95"/>
      <c r="F186" s="96"/>
      <c r="G186" s="96"/>
      <c r="H186" s="109"/>
      <c r="I186" s="64"/>
      <c r="J186" s="64"/>
      <c r="K186" s="64"/>
      <c r="L186" s="64"/>
      <c r="N186" s="33"/>
    </row>
    <row r="187" spans="4:14" s="32" customFormat="1" ht="15">
      <c r="D187" s="110"/>
      <c r="E187" s="95"/>
      <c r="F187" s="96"/>
      <c r="G187" s="96"/>
      <c r="H187" s="109"/>
      <c r="I187" s="64"/>
      <c r="J187" s="64"/>
      <c r="K187" s="64"/>
      <c r="L187" s="64"/>
      <c r="N187" s="33"/>
    </row>
    <row r="188" spans="4:14" s="32" customFormat="1" ht="15">
      <c r="D188" s="110"/>
      <c r="E188" s="95"/>
      <c r="F188" s="96"/>
      <c r="G188" s="96"/>
      <c r="H188" s="109"/>
      <c r="I188" s="64"/>
      <c r="J188" s="64"/>
      <c r="K188" s="64"/>
      <c r="L188" s="64"/>
      <c r="N188" s="33"/>
    </row>
    <row r="189" spans="4:14" s="32" customFormat="1" ht="15">
      <c r="D189" s="110"/>
      <c r="E189" s="95"/>
      <c r="F189" s="96"/>
      <c r="G189" s="96"/>
      <c r="H189" s="109"/>
      <c r="I189" s="64"/>
      <c r="J189" s="64"/>
      <c r="K189" s="64"/>
      <c r="L189" s="64"/>
      <c r="N189" s="33"/>
    </row>
    <row r="190" spans="4:14" s="32" customFormat="1" ht="15">
      <c r="D190" s="110"/>
      <c r="E190" s="95"/>
      <c r="F190" s="96"/>
      <c r="G190" s="96"/>
      <c r="H190" s="109"/>
      <c r="I190" s="64"/>
      <c r="J190" s="64"/>
      <c r="K190" s="64"/>
      <c r="L190" s="64"/>
      <c r="N190" s="33"/>
    </row>
    <row r="191" spans="4:14" s="32" customFormat="1" ht="15">
      <c r="D191" s="110"/>
      <c r="E191" s="95"/>
      <c r="F191" s="96"/>
      <c r="G191" s="96"/>
      <c r="H191" s="109"/>
      <c r="I191" s="64"/>
      <c r="J191" s="64"/>
      <c r="K191" s="64"/>
      <c r="L191" s="64"/>
      <c r="N191" s="33"/>
    </row>
    <row r="192" spans="4:14" s="32" customFormat="1" ht="15">
      <c r="D192" s="110"/>
      <c r="E192" s="95"/>
      <c r="F192" s="96"/>
      <c r="G192" s="96"/>
      <c r="H192" s="109"/>
      <c r="I192" s="64"/>
      <c r="J192" s="64"/>
      <c r="K192" s="64"/>
      <c r="L192" s="64"/>
      <c r="N192" s="33"/>
    </row>
    <row r="193" spans="4:14" s="32" customFormat="1" ht="15">
      <c r="D193" s="110"/>
      <c r="E193" s="95"/>
      <c r="F193" s="96"/>
      <c r="G193" s="96"/>
      <c r="H193" s="109"/>
      <c r="I193" s="64"/>
      <c r="J193" s="64"/>
      <c r="K193" s="64"/>
      <c r="L193" s="64"/>
      <c r="N193" s="33"/>
    </row>
    <row r="194" spans="4:14" s="32" customFormat="1" ht="15">
      <c r="D194" s="110"/>
      <c r="E194" s="95"/>
      <c r="F194" s="96"/>
      <c r="G194" s="96"/>
      <c r="H194" s="109"/>
      <c r="I194" s="64"/>
      <c r="J194" s="64"/>
      <c r="K194" s="64"/>
      <c r="L194" s="64"/>
      <c r="N194" s="33"/>
    </row>
    <row r="195" spans="4:14" s="32" customFormat="1" ht="15">
      <c r="D195" s="110"/>
      <c r="E195" s="95"/>
      <c r="F195" s="96"/>
      <c r="G195" s="96"/>
      <c r="H195" s="109"/>
      <c r="I195" s="64"/>
      <c r="J195" s="64"/>
      <c r="K195" s="64"/>
      <c r="L195" s="64"/>
      <c r="N195" s="33"/>
    </row>
    <row r="196" spans="4:14" s="32" customFormat="1" ht="15">
      <c r="D196" s="110"/>
      <c r="E196" s="95"/>
      <c r="F196" s="96"/>
      <c r="G196" s="96"/>
      <c r="H196" s="109"/>
      <c r="I196" s="64"/>
      <c r="J196" s="64"/>
      <c r="K196" s="64"/>
      <c r="L196" s="64"/>
      <c r="N196" s="33"/>
    </row>
    <row r="197" spans="4:14" s="32" customFormat="1" ht="15">
      <c r="D197" s="110"/>
      <c r="E197" s="95"/>
      <c r="F197" s="96"/>
      <c r="G197" s="96"/>
      <c r="H197" s="109"/>
      <c r="I197" s="64"/>
      <c r="J197" s="64"/>
      <c r="K197" s="64"/>
      <c r="L197" s="64"/>
      <c r="N197" s="33"/>
    </row>
    <row r="198" spans="4:14" s="32" customFormat="1" ht="15">
      <c r="D198" s="110"/>
      <c r="E198" s="95"/>
      <c r="F198" s="96"/>
      <c r="G198" s="96"/>
      <c r="H198" s="109"/>
      <c r="I198" s="64"/>
      <c r="J198" s="64"/>
      <c r="K198" s="64"/>
      <c r="L198" s="64"/>
      <c r="N198" s="33"/>
    </row>
    <row r="199" spans="4:14" s="32" customFormat="1" ht="15">
      <c r="D199" s="110"/>
      <c r="E199" s="95"/>
      <c r="F199" s="96"/>
      <c r="G199" s="96"/>
      <c r="H199" s="109"/>
      <c r="I199" s="64"/>
      <c r="J199" s="64"/>
      <c r="K199" s="64"/>
      <c r="L199" s="64"/>
      <c r="N199" s="33"/>
    </row>
    <row r="200" spans="4:14" s="32" customFormat="1" ht="15">
      <c r="D200" s="110"/>
      <c r="E200" s="95"/>
      <c r="F200" s="96"/>
      <c r="G200" s="96"/>
      <c r="H200" s="109"/>
      <c r="I200" s="64"/>
      <c r="J200" s="64"/>
      <c r="K200" s="64"/>
      <c r="L200" s="64"/>
      <c r="N200" s="33"/>
    </row>
    <row r="201" spans="4:14" s="32" customFormat="1" ht="15">
      <c r="D201" s="110"/>
      <c r="E201" s="95"/>
      <c r="F201" s="96"/>
      <c r="G201" s="96"/>
      <c r="H201" s="109"/>
      <c r="I201" s="64"/>
      <c r="J201" s="64"/>
      <c r="K201" s="64"/>
      <c r="L201" s="64"/>
      <c r="N201" s="33"/>
    </row>
    <row r="202" spans="4:14" s="32" customFormat="1" ht="15">
      <c r="D202" s="110"/>
      <c r="E202" s="95"/>
      <c r="F202" s="96"/>
      <c r="G202" s="96"/>
      <c r="H202" s="109"/>
      <c r="I202" s="64"/>
      <c r="J202" s="64"/>
      <c r="K202" s="64"/>
      <c r="L202" s="64"/>
      <c r="N202" s="33"/>
    </row>
  </sheetData>
  <mergeCells count="13">
    <mergeCell ref="I8:L8"/>
    <mergeCell ref="M8:M9"/>
    <mergeCell ref="N8:N9"/>
    <mergeCell ref="A1:N1"/>
    <mergeCell ref="A2:N2"/>
    <mergeCell ref="A3:N3"/>
    <mergeCell ref="A8:A9"/>
    <mergeCell ref="C8:C9"/>
    <mergeCell ref="D8:D9"/>
    <mergeCell ref="E8:E9"/>
    <mergeCell ref="F8:F9"/>
    <mergeCell ref="G8:G9"/>
    <mergeCell ref="H8:H9"/>
  </mergeCells>
  <conditionalFormatting sqref="B1 B3">
    <cfRule type="cellIs" dxfId="3" priority="1" stopIfTrue="1" operator="equal">
      <formula>"В/З"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0"/>
  <sheetViews>
    <sheetView showZeros="0" view="pageBreakPreview" zoomScale="70" zoomScaleSheetLayoutView="70" workbookViewId="0">
      <selection activeCell="C30" sqref="C30:O30"/>
    </sheetView>
  </sheetViews>
  <sheetFormatPr defaultRowHeight="12.75"/>
  <cols>
    <col min="1" max="1" width="3.42578125" customWidth="1"/>
    <col min="2" max="2" width="7" hidden="1" customWidth="1"/>
    <col min="3" max="3" width="33.140625" style="103" customWidth="1"/>
    <col min="4" max="4" width="11.5703125" style="104" customWidth="1"/>
    <col min="5" max="5" width="24.85546875" style="105" customWidth="1"/>
    <col min="6" max="6" width="17" style="106" hidden="1" customWidth="1"/>
    <col min="7" max="7" width="25.42578125" style="105" customWidth="1"/>
    <col min="8" max="8" width="8.42578125" style="106" customWidth="1"/>
    <col min="9" max="13" width="7.5703125" style="107" customWidth="1"/>
    <col min="14" max="14" width="6.7109375" customWidth="1"/>
    <col min="15" max="15" width="7.7109375" style="108" customWidth="1"/>
  </cols>
  <sheetData>
    <row r="1" spans="1:19" s="33" customFormat="1" ht="15.7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78"/>
      <c r="Q1" s="78"/>
      <c r="R1" s="78"/>
      <c r="S1" s="78"/>
    </row>
    <row r="2" spans="1:19" s="33" customFormat="1" ht="15.75">
      <c r="A2" s="120" t="s">
        <v>141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79"/>
      <c r="Q2" s="79"/>
      <c r="R2" s="79"/>
      <c r="S2" s="79"/>
    </row>
    <row r="3" spans="1:19" s="33" customFormat="1" ht="15.75">
      <c r="A3" s="121" t="s">
        <v>140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78"/>
      <c r="Q3" s="78"/>
      <c r="R3" s="78"/>
      <c r="S3" s="78"/>
    </row>
    <row r="4" spans="1:19" s="33" customFormat="1" ht="6.75" hidden="1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43"/>
      <c r="Q4" s="43"/>
      <c r="R4" s="43"/>
      <c r="S4" s="43"/>
    </row>
    <row r="5" spans="1:19" s="32" customFormat="1" ht="15">
      <c r="A5" s="32" t="s">
        <v>210</v>
      </c>
      <c r="C5" s="93"/>
      <c r="D5" s="94"/>
      <c r="E5" s="95"/>
      <c r="F5" s="96"/>
      <c r="G5" s="95"/>
      <c r="H5" s="96"/>
      <c r="I5" s="64"/>
      <c r="J5" s="64"/>
      <c r="K5" s="64"/>
      <c r="L5" s="64"/>
      <c r="M5" s="64"/>
      <c r="O5" s="33"/>
    </row>
    <row r="6" spans="1:19" s="32" customFormat="1" ht="15">
      <c r="A6" s="32" t="s">
        <v>133</v>
      </c>
      <c r="C6" s="93"/>
      <c r="D6" s="94"/>
      <c r="E6" s="95"/>
      <c r="F6" s="96"/>
      <c r="G6" s="95"/>
      <c r="H6" s="96"/>
      <c r="I6" s="64"/>
      <c r="J6" s="64"/>
      <c r="K6" s="64"/>
      <c r="L6" s="64"/>
      <c r="M6" s="64"/>
      <c r="O6" s="33"/>
    </row>
    <row r="7" spans="1:19" s="32" customFormat="1" ht="15">
      <c r="A7" s="32" t="s">
        <v>137</v>
      </c>
      <c r="C7" s="93"/>
      <c r="D7" s="94"/>
      <c r="E7" s="95"/>
      <c r="F7" s="96"/>
      <c r="G7" s="95"/>
      <c r="H7" s="96"/>
      <c r="I7" s="64"/>
      <c r="J7" s="64"/>
      <c r="K7" s="64"/>
      <c r="L7" s="64"/>
      <c r="M7" s="64"/>
      <c r="N7" s="43" t="s">
        <v>136</v>
      </c>
      <c r="O7" s="33"/>
    </row>
    <row r="8" spans="1:19" s="98" customFormat="1" ht="15" customHeight="1">
      <c r="A8" s="118" t="s">
        <v>127</v>
      </c>
      <c r="B8" s="97"/>
      <c r="C8" s="122" t="s">
        <v>120</v>
      </c>
      <c r="D8" s="129" t="s">
        <v>144</v>
      </c>
      <c r="E8" s="122" t="s">
        <v>145</v>
      </c>
      <c r="F8" s="122" t="s">
        <v>146</v>
      </c>
      <c r="G8" s="122" t="s">
        <v>147</v>
      </c>
      <c r="H8" s="122" t="s">
        <v>148</v>
      </c>
      <c r="I8" s="117" t="s">
        <v>211</v>
      </c>
      <c r="J8" s="117"/>
      <c r="K8" s="117"/>
      <c r="L8" s="117"/>
      <c r="M8" s="117"/>
      <c r="N8" s="118" t="s">
        <v>128</v>
      </c>
      <c r="O8" s="118" t="s">
        <v>153</v>
      </c>
    </row>
    <row r="9" spans="1:19" s="98" customFormat="1" ht="30">
      <c r="A9" s="118"/>
      <c r="B9" s="99"/>
      <c r="C9" s="123"/>
      <c r="D9" s="130"/>
      <c r="E9" s="123"/>
      <c r="F9" s="126"/>
      <c r="G9" s="131"/>
      <c r="H9" s="123"/>
      <c r="I9" s="100" t="s">
        <v>212</v>
      </c>
      <c r="J9" s="100" t="s">
        <v>213</v>
      </c>
      <c r="K9" s="100" t="s">
        <v>214</v>
      </c>
      <c r="L9" s="100" t="s">
        <v>215</v>
      </c>
      <c r="M9" s="100" t="s">
        <v>152</v>
      </c>
      <c r="N9" s="118"/>
      <c r="O9" s="118"/>
    </row>
    <row r="10" spans="1:19" s="32" customFormat="1" ht="15">
      <c r="A10" s="85">
        <v>1</v>
      </c>
      <c r="B10" s="57" t="s">
        <v>114</v>
      </c>
      <c r="C10" s="51" t="s">
        <v>113</v>
      </c>
      <c r="D10" s="52">
        <v>35431</v>
      </c>
      <c r="E10" s="51" t="s">
        <v>119</v>
      </c>
      <c r="F10" s="52">
        <v>35431</v>
      </c>
      <c r="G10" s="51" t="s">
        <v>184</v>
      </c>
      <c r="H10" s="52">
        <v>0</v>
      </c>
      <c r="I10" s="101">
        <v>30.5</v>
      </c>
      <c r="J10" s="101">
        <v>24.2</v>
      </c>
      <c r="K10" s="101">
        <v>19.68</v>
      </c>
      <c r="L10" s="101">
        <v>21.47</v>
      </c>
      <c r="M10" s="101">
        <v>21.74</v>
      </c>
      <c r="N10" s="85">
        <v>1</v>
      </c>
      <c r="O10" s="102">
        <v>36</v>
      </c>
    </row>
    <row r="11" spans="1:19" s="32" customFormat="1" ht="15">
      <c r="A11" s="85">
        <v>2</v>
      </c>
      <c r="B11" s="57" t="s">
        <v>118</v>
      </c>
      <c r="C11" s="51" t="s">
        <v>117</v>
      </c>
      <c r="D11" s="52">
        <v>35065</v>
      </c>
      <c r="E11" s="51" t="s">
        <v>119</v>
      </c>
      <c r="F11" s="52">
        <v>35065</v>
      </c>
      <c r="G11" s="51" t="s">
        <v>184</v>
      </c>
      <c r="H11" s="52">
        <v>0</v>
      </c>
      <c r="I11" s="101">
        <v>24.69</v>
      </c>
      <c r="J11" s="101">
        <v>26.12</v>
      </c>
      <c r="K11" s="101">
        <v>25.19</v>
      </c>
      <c r="L11" s="101">
        <v>24.13</v>
      </c>
      <c r="M11" s="101">
        <v>27.6</v>
      </c>
      <c r="N11" s="85">
        <v>2</v>
      </c>
      <c r="O11" s="102">
        <v>33</v>
      </c>
    </row>
    <row r="12" spans="1:19" s="32" customFormat="1" ht="15">
      <c r="A12" s="85">
        <v>3</v>
      </c>
      <c r="B12" s="57" t="s">
        <v>73</v>
      </c>
      <c r="C12" s="51" t="s">
        <v>72</v>
      </c>
      <c r="D12" s="52">
        <v>36161</v>
      </c>
      <c r="E12" s="51" t="s">
        <v>80</v>
      </c>
      <c r="F12" s="52">
        <v>36161</v>
      </c>
      <c r="G12" s="51" t="s">
        <v>186</v>
      </c>
      <c r="H12" s="52" t="s">
        <v>188</v>
      </c>
      <c r="I12" s="101">
        <v>29.67</v>
      </c>
      <c r="J12" s="101">
        <v>29.83</v>
      </c>
      <c r="K12" s="101">
        <v>22.34</v>
      </c>
      <c r="L12" s="101">
        <v>27.97</v>
      </c>
      <c r="M12" s="101">
        <v>23.5</v>
      </c>
      <c r="N12" s="85">
        <v>3</v>
      </c>
      <c r="O12" s="102">
        <v>30</v>
      </c>
    </row>
    <row r="13" spans="1:19" s="32" customFormat="1" ht="15">
      <c r="A13" s="85">
        <v>4</v>
      </c>
      <c r="B13" s="57" t="s">
        <v>12</v>
      </c>
      <c r="C13" s="51" t="s">
        <v>11</v>
      </c>
      <c r="D13" s="52">
        <v>33970</v>
      </c>
      <c r="E13" s="51" t="s">
        <v>13</v>
      </c>
      <c r="F13" s="52">
        <v>33970</v>
      </c>
      <c r="G13" s="51" t="s">
        <v>193</v>
      </c>
      <c r="H13" s="52" t="s">
        <v>52</v>
      </c>
      <c r="I13" s="101">
        <v>32.450000000000003</v>
      </c>
      <c r="J13" s="101">
        <v>27.9</v>
      </c>
      <c r="K13" s="101">
        <v>24.59</v>
      </c>
      <c r="L13" s="101">
        <v>23.81</v>
      </c>
      <c r="M13" s="101">
        <v>24.13</v>
      </c>
      <c r="N13" s="85">
        <v>4</v>
      </c>
      <c r="O13" s="102">
        <v>27</v>
      </c>
    </row>
    <row r="14" spans="1:19" s="32" customFormat="1" ht="15">
      <c r="A14" s="85">
        <v>5</v>
      </c>
      <c r="B14" s="57" t="s">
        <v>108</v>
      </c>
      <c r="C14" s="51" t="s">
        <v>107</v>
      </c>
      <c r="D14" s="52">
        <v>34718</v>
      </c>
      <c r="E14" s="51" t="s">
        <v>31</v>
      </c>
      <c r="F14" s="52">
        <v>34718</v>
      </c>
      <c r="G14" s="51" t="s">
        <v>183</v>
      </c>
      <c r="H14" s="52" t="s">
        <v>52</v>
      </c>
      <c r="I14" s="101">
        <v>25.43</v>
      </c>
      <c r="J14" s="101">
        <v>24.54</v>
      </c>
      <c r="K14" s="101">
        <v>21.5</v>
      </c>
      <c r="L14" s="101"/>
      <c r="M14" s="101"/>
      <c r="N14" s="85">
        <v>5</v>
      </c>
      <c r="O14" s="102">
        <v>25</v>
      </c>
    </row>
    <row r="15" spans="1:19" s="32" customFormat="1" ht="15">
      <c r="A15" s="85">
        <v>6</v>
      </c>
      <c r="B15" s="57" t="s">
        <v>57</v>
      </c>
      <c r="C15" s="51" t="s">
        <v>56</v>
      </c>
      <c r="D15" s="52">
        <v>34343</v>
      </c>
      <c r="E15" s="51" t="s">
        <v>64</v>
      </c>
      <c r="F15" s="52">
        <v>34343</v>
      </c>
      <c r="G15" s="51" t="s">
        <v>185</v>
      </c>
      <c r="H15" s="52">
        <v>0</v>
      </c>
      <c r="I15" s="101">
        <v>30.49</v>
      </c>
      <c r="J15" s="101">
        <v>26.17</v>
      </c>
      <c r="K15" s="101">
        <v>22.67</v>
      </c>
      <c r="L15" s="101"/>
      <c r="M15" s="101"/>
      <c r="N15" s="85">
        <v>6</v>
      </c>
      <c r="O15" s="102">
        <v>23</v>
      </c>
    </row>
    <row r="16" spans="1:19" s="32" customFormat="1" ht="15">
      <c r="A16" s="85">
        <v>7</v>
      </c>
      <c r="B16" s="57" t="s">
        <v>100</v>
      </c>
      <c r="C16" s="51" t="s">
        <v>99</v>
      </c>
      <c r="D16" s="52">
        <v>36161</v>
      </c>
      <c r="E16" s="51" t="s">
        <v>31</v>
      </c>
      <c r="F16" s="52">
        <v>36161</v>
      </c>
      <c r="G16" s="51" t="s">
        <v>183</v>
      </c>
      <c r="H16" s="52" t="s">
        <v>45</v>
      </c>
      <c r="I16" s="101">
        <v>27.11</v>
      </c>
      <c r="J16" s="101">
        <v>27.67</v>
      </c>
      <c r="K16" s="101">
        <v>38.43</v>
      </c>
      <c r="L16" s="101"/>
      <c r="M16" s="101"/>
      <c r="N16" s="85">
        <v>7</v>
      </c>
      <c r="O16" s="102">
        <v>21</v>
      </c>
    </row>
    <row r="17" spans="1:15" s="32" customFormat="1" ht="15">
      <c r="A17" s="85">
        <v>8</v>
      </c>
      <c r="B17" s="57" t="s">
        <v>88</v>
      </c>
      <c r="C17" s="51" t="s">
        <v>87</v>
      </c>
      <c r="D17" s="52">
        <v>35065</v>
      </c>
      <c r="E17" s="51" t="s">
        <v>80</v>
      </c>
      <c r="F17" s="52">
        <v>35065</v>
      </c>
      <c r="G17" s="51" t="s">
        <v>186</v>
      </c>
      <c r="H17" s="52" t="s">
        <v>188</v>
      </c>
      <c r="I17" s="101">
        <v>34.94</v>
      </c>
      <c r="J17" s="101">
        <v>25.79</v>
      </c>
      <c r="K17" s="101"/>
      <c r="L17" s="101"/>
      <c r="M17" s="101"/>
      <c r="N17" s="85">
        <v>8</v>
      </c>
      <c r="O17" s="102">
        <v>19</v>
      </c>
    </row>
    <row r="18" spans="1:15" s="32" customFormat="1" ht="15">
      <c r="A18" s="85">
        <v>9</v>
      </c>
      <c r="B18" s="57" t="s">
        <v>105</v>
      </c>
      <c r="C18" s="51" t="s">
        <v>104</v>
      </c>
      <c r="D18" s="52">
        <v>35065</v>
      </c>
      <c r="E18" s="51" t="s">
        <v>31</v>
      </c>
      <c r="F18" s="52">
        <v>35065</v>
      </c>
      <c r="G18" s="51" t="s">
        <v>183</v>
      </c>
      <c r="H18" s="52" t="s">
        <v>45</v>
      </c>
      <c r="I18" s="101">
        <v>30.72</v>
      </c>
      <c r="J18" s="101">
        <v>29.77</v>
      </c>
      <c r="K18" s="101"/>
      <c r="L18" s="101"/>
      <c r="M18" s="101"/>
      <c r="N18" s="85">
        <v>9</v>
      </c>
      <c r="O18" s="102">
        <v>16</v>
      </c>
    </row>
    <row r="19" spans="1:15" s="32" customFormat="1" ht="15">
      <c r="A19" s="85">
        <v>10</v>
      </c>
      <c r="B19" s="57" t="s">
        <v>116</v>
      </c>
      <c r="C19" s="51" t="s">
        <v>115</v>
      </c>
      <c r="D19" s="52">
        <v>35431</v>
      </c>
      <c r="E19" s="51" t="s">
        <v>119</v>
      </c>
      <c r="F19" s="52">
        <v>35431</v>
      </c>
      <c r="G19" s="51" t="s">
        <v>184</v>
      </c>
      <c r="H19" s="52">
        <v>0</v>
      </c>
      <c r="I19" s="101">
        <v>31</v>
      </c>
      <c r="J19" s="101">
        <v>30.27</v>
      </c>
      <c r="K19" s="101"/>
      <c r="L19" s="101"/>
      <c r="M19" s="101"/>
      <c r="N19" s="85">
        <v>10</v>
      </c>
      <c r="O19" s="102">
        <v>15</v>
      </c>
    </row>
    <row r="20" spans="1:15" s="32" customFormat="1" ht="15">
      <c r="A20" s="85">
        <v>11</v>
      </c>
      <c r="B20" s="57" t="s">
        <v>71</v>
      </c>
      <c r="C20" s="51" t="s">
        <v>70</v>
      </c>
      <c r="D20" s="52">
        <v>35238</v>
      </c>
      <c r="E20" s="51" t="s">
        <v>80</v>
      </c>
      <c r="F20" s="52">
        <v>35238</v>
      </c>
      <c r="G20" s="51" t="s">
        <v>186</v>
      </c>
      <c r="H20" s="52" t="s">
        <v>38</v>
      </c>
      <c r="I20" s="101">
        <v>36.020000000000003</v>
      </c>
      <c r="J20" s="101">
        <v>32.700000000000003</v>
      </c>
      <c r="K20" s="101"/>
      <c r="L20" s="101"/>
      <c r="M20" s="101"/>
      <c r="N20" s="85">
        <v>11</v>
      </c>
      <c r="O20" s="102">
        <v>14</v>
      </c>
    </row>
    <row r="21" spans="1:15" s="32" customFormat="1" ht="15">
      <c r="A21" s="85">
        <v>12</v>
      </c>
      <c r="B21" s="57" t="s">
        <v>76</v>
      </c>
      <c r="C21" s="51" t="s">
        <v>75</v>
      </c>
      <c r="D21" s="52">
        <v>36161</v>
      </c>
      <c r="E21" s="51" t="s">
        <v>80</v>
      </c>
      <c r="F21" s="52">
        <v>36161</v>
      </c>
      <c r="G21" s="51" t="s">
        <v>186</v>
      </c>
      <c r="H21" s="52" t="s">
        <v>38</v>
      </c>
      <c r="I21" s="101">
        <v>35.35</v>
      </c>
      <c r="J21" s="101">
        <v>33.33</v>
      </c>
      <c r="K21" s="101"/>
      <c r="L21" s="101"/>
      <c r="M21" s="101"/>
      <c r="N21" s="85">
        <v>12</v>
      </c>
      <c r="O21" s="102">
        <v>13</v>
      </c>
    </row>
    <row r="22" spans="1:15" s="32" customFormat="1" ht="15">
      <c r="A22" s="85">
        <v>13</v>
      </c>
      <c r="B22" s="57" t="s">
        <v>60</v>
      </c>
      <c r="C22" s="51" t="s">
        <v>59</v>
      </c>
      <c r="D22" s="52">
        <v>35058</v>
      </c>
      <c r="E22" s="51" t="s">
        <v>64</v>
      </c>
      <c r="F22" s="52">
        <v>35058</v>
      </c>
      <c r="G22" s="51" t="s">
        <v>185</v>
      </c>
      <c r="H22" s="52" t="s">
        <v>45</v>
      </c>
      <c r="I22" s="101">
        <v>35.82</v>
      </c>
      <c r="J22" s="101">
        <v>34.44</v>
      </c>
      <c r="K22" s="101"/>
      <c r="L22" s="101"/>
      <c r="M22" s="101"/>
      <c r="N22" s="85">
        <v>13</v>
      </c>
      <c r="O22" s="102">
        <v>12</v>
      </c>
    </row>
    <row r="23" spans="1:15" s="32" customFormat="1" ht="15">
      <c r="A23" s="85">
        <v>14</v>
      </c>
      <c r="B23" s="57" t="s">
        <v>91</v>
      </c>
      <c r="C23" s="51" t="s">
        <v>90</v>
      </c>
      <c r="D23" s="52">
        <v>35065</v>
      </c>
      <c r="E23" s="51" t="s">
        <v>80</v>
      </c>
      <c r="F23" s="52">
        <v>35065</v>
      </c>
      <c r="G23" s="51" t="s">
        <v>186</v>
      </c>
      <c r="H23" s="52" t="s">
        <v>38</v>
      </c>
      <c r="I23" s="101">
        <v>37.9</v>
      </c>
      <c r="J23" s="101">
        <v>34.5</v>
      </c>
      <c r="K23" s="101"/>
      <c r="L23" s="101"/>
      <c r="M23" s="101"/>
      <c r="N23" s="85">
        <v>14</v>
      </c>
      <c r="O23" s="102">
        <v>11</v>
      </c>
    </row>
    <row r="24" spans="1:15" s="32" customFormat="1" ht="15">
      <c r="A24" s="85">
        <v>15</v>
      </c>
      <c r="B24" s="57" t="s">
        <v>40</v>
      </c>
      <c r="C24" s="51" t="s">
        <v>39</v>
      </c>
      <c r="D24" s="52">
        <v>35431</v>
      </c>
      <c r="E24" s="51" t="s">
        <v>48</v>
      </c>
      <c r="F24" s="52">
        <v>35431</v>
      </c>
      <c r="G24" s="51" t="s">
        <v>190</v>
      </c>
      <c r="H24" s="52">
        <v>0</v>
      </c>
      <c r="I24" s="101">
        <v>36.68</v>
      </c>
      <c r="J24" s="101">
        <v>36.659999999999997</v>
      </c>
      <c r="K24" s="101"/>
      <c r="L24" s="101"/>
      <c r="M24" s="101"/>
      <c r="N24" s="85">
        <v>15</v>
      </c>
      <c r="O24" s="102">
        <v>10</v>
      </c>
    </row>
    <row r="25" spans="1:15" s="32" customFormat="1" ht="15">
      <c r="A25" s="85">
        <v>16</v>
      </c>
      <c r="B25" s="57" t="s">
        <v>30</v>
      </c>
      <c r="C25" s="51" t="s">
        <v>29</v>
      </c>
      <c r="D25" s="52">
        <v>34700</v>
      </c>
      <c r="E25" s="51" t="s">
        <v>31</v>
      </c>
      <c r="F25" s="52">
        <v>34700</v>
      </c>
      <c r="G25" s="51" t="s">
        <v>183</v>
      </c>
      <c r="H25" s="52" t="s">
        <v>45</v>
      </c>
      <c r="I25" s="101">
        <v>37.99</v>
      </c>
      <c r="J25" s="101"/>
      <c r="K25" s="101"/>
      <c r="L25" s="101"/>
      <c r="M25" s="101"/>
      <c r="N25" s="85">
        <v>16</v>
      </c>
      <c r="O25" s="102">
        <v>9</v>
      </c>
    </row>
    <row r="26" spans="1:15" s="32" customFormat="1" ht="15">
      <c r="A26" s="85">
        <v>17</v>
      </c>
      <c r="B26" s="57" t="s">
        <v>164</v>
      </c>
      <c r="C26" s="51" t="s">
        <v>187</v>
      </c>
      <c r="D26" s="52">
        <v>34898</v>
      </c>
      <c r="E26" s="51" t="s">
        <v>80</v>
      </c>
      <c r="F26" s="52">
        <v>34898</v>
      </c>
      <c r="G26" s="51" t="s">
        <v>186</v>
      </c>
      <c r="H26" s="52" t="s">
        <v>45</v>
      </c>
      <c r="I26" s="101">
        <v>38.54</v>
      </c>
      <c r="J26" s="101"/>
      <c r="K26" s="101"/>
      <c r="L26" s="101"/>
      <c r="M26" s="101"/>
      <c r="N26" s="85">
        <v>17</v>
      </c>
      <c r="O26" s="102">
        <v>8</v>
      </c>
    </row>
    <row r="27" spans="1:15" s="32" customFormat="1" ht="15">
      <c r="A27" s="85">
        <v>18</v>
      </c>
      <c r="B27" s="57" t="s">
        <v>79</v>
      </c>
      <c r="C27" s="51" t="s">
        <v>78</v>
      </c>
      <c r="D27" s="52">
        <v>34093</v>
      </c>
      <c r="E27" s="51" t="s">
        <v>80</v>
      </c>
      <c r="F27" s="52">
        <v>34093</v>
      </c>
      <c r="G27" s="51" t="s">
        <v>186</v>
      </c>
      <c r="H27" s="52" t="s">
        <v>188</v>
      </c>
      <c r="I27" s="101">
        <v>40.39</v>
      </c>
      <c r="J27" s="101"/>
      <c r="K27" s="101"/>
      <c r="L27" s="101"/>
      <c r="M27" s="101"/>
      <c r="N27" s="85">
        <v>18</v>
      </c>
      <c r="O27" s="102">
        <v>7</v>
      </c>
    </row>
    <row r="28" spans="1:15" s="32" customFormat="1" ht="15">
      <c r="A28" s="85">
        <v>19</v>
      </c>
      <c r="B28" s="57" t="s">
        <v>27</v>
      </c>
      <c r="C28" s="51" t="s">
        <v>26</v>
      </c>
      <c r="D28" s="52">
        <v>34335</v>
      </c>
      <c r="E28" s="51" t="s">
        <v>31</v>
      </c>
      <c r="F28" s="52">
        <v>34335</v>
      </c>
      <c r="G28" s="51" t="s">
        <v>183</v>
      </c>
      <c r="H28" s="52" t="s">
        <v>45</v>
      </c>
      <c r="I28" s="101">
        <v>40.82</v>
      </c>
      <c r="J28" s="101"/>
      <c r="K28" s="101"/>
      <c r="L28" s="101"/>
      <c r="M28" s="101"/>
      <c r="N28" s="85">
        <v>19</v>
      </c>
      <c r="O28" s="102">
        <v>6</v>
      </c>
    </row>
    <row r="29" spans="1:15" s="32" customFormat="1" ht="15">
      <c r="A29" s="85">
        <v>20</v>
      </c>
      <c r="B29" s="57" t="s">
        <v>169</v>
      </c>
      <c r="C29" s="51" t="s">
        <v>189</v>
      </c>
      <c r="D29" s="52">
        <v>33239</v>
      </c>
      <c r="E29" s="51" t="s">
        <v>80</v>
      </c>
      <c r="F29" s="52">
        <v>33239</v>
      </c>
      <c r="G29" s="51" t="s">
        <v>186</v>
      </c>
      <c r="H29" s="52" t="s">
        <v>38</v>
      </c>
      <c r="I29" s="101">
        <v>40.840000000000003</v>
      </c>
      <c r="J29" s="101"/>
      <c r="K29" s="101"/>
      <c r="L29" s="101"/>
      <c r="M29" s="101"/>
      <c r="N29" s="85">
        <v>20</v>
      </c>
      <c r="O29" s="102">
        <v>5</v>
      </c>
    </row>
    <row r="30" spans="1:15" s="32" customFormat="1" ht="15">
      <c r="A30" s="85">
        <v>21</v>
      </c>
      <c r="B30" s="57" t="s">
        <v>103</v>
      </c>
      <c r="C30" s="51" t="s">
        <v>102</v>
      </c>
      <c r="D30" s="52">
        <v>34335</v>
      </c>
      <c r="E30" s="51" t="s">
        <v>31</v>
      </c>
      <c r="F30" s="52">
        <v>34335</v>
      </c>
      <c r="G30" s="51" t="s">
        <v>183</v>
      </c>
      <c r="H30" s="52" t="s">
        <v>45</v>
      </c>
      <c r="I30" s="101">
        <v>41.62</v>
      </c>
      <c r="J30" s="101"/>
      <c r="K30" s="101"/>
      <c r="L30" s="101"/>
      <c r="M30" s="101"/>
      <c r="N30" s="85">
        <v>21</v>
      </c>
      <c r="O30" s="102">
        <v>4</v>
      </c>
    </row>
    <row r="31" spans="1:15" s="32" customFormat="1" ht="15">
      <c r="A31" s="85">
        <v>22</v>
      </c>
      <c r="B31" s="57" t="s">
        <v>47</v>
      </c>
      <c r="C31" s="51" t="s">
        <v>46</v>
      </c>
      <c r="D31" s="52">
        <v>35065</v>
      </c>
      <c r="E31" s="51" t="s">
        <v>48</v>
      </c>
      <c r="F31" s="52">
        <v>35065</v>
      </c>
      <c r="G31" s="51" t="s">
        <v>190</v>
      </c>
      <c r="H31" s="52">
        <v>0</v>
      </c>
      <c r="I31" s="101">
        <v>46.11</v>
      </c>
      <c r="J31" s="101"/>
      <c r="K31" s="101"/>
      <c r="L31" s="101"/>
      <c r="M31" s="101"/>
      <c r="N31" s="85">
        <v>22</v>
      </c>
      <c r="O31" s="102">
        <v>3</v>
      </c>
    </row>
    <row r="32" spans="1:15" s="32" customFormat="1" ht="15">
      <c r="A32" s="85">
        <v>23</v>
      </c>
      <c r="B32" s="57" t="s">
        <v>22</v>
      </c>
      <c r="C32" s="51" t="s">
        <v>21</v>
      </c>
      <c r="D32" s="52">
        <v>35431</v>
      </c>
      <c r="E32" s="51" t="s">
        <v>31</v>
      </c>
      <c r="F32" s="52">
        <v>35431</v>
      </c>
      <c r="G32" s="51" t="s">
        <v>183</v>
      </c>
      <c r="H32" s="52" t="s">
        <v>45</v>
      </c>
      <c r="I32" s="101">
        <v>56.82</v>
      </c>
      <c r="J32" s="101"/>
      <c r="K32" s="101"/>
      <c r="L32" s="101"/>
      <c r="M32" s="101"/>
      <c r="N32" s="85">
        <v>23</v>
      </c>
      <c r="O32" s="102">
        <v>2</v>
      </c>
    </row>
    <row r="33" spans="1:15" s="32" customFormat="1" ht="15">
      <c r="A33" s="85">
        <v>24</v>
      </c>
      <c r="B33" s="57" t="s">
        <v>44</v>
      </c>
      <c r="C33" s="51" t="s">
        <v>43</v>
      </c>
      <c r="D33" s="52">
        <v>35431</v>
      </c>
      <c r="E33" s="51" t="s">
        <v>48</v>
      </c>
      <c r="F33" s="52">
        <v>35431</v>
      </c>
      <c r="G33" s="51" t="s">
        <v>190</v>
      </c>
      <c r="H33" s="52">
        <v>0</v>
      </c>
      <c r="I33" s="101">
        <v>59.07</v>
      </c>
      <c r="J33" s="101"/>
      <c r="K33" s="101"/>
      <c r="L33" s="101"/>
      <c r="M33" s="101"/>
      <c r="N33" s="85">
        <v>24</v>
      </c>
      <c r="O33" s="102">
        <v>1</v>
      </c>
    </row>
    <row r="34" spans="1:15" s="32" customFormat="1" ht="15">
      <c r="A34" s="85">
        <v>25</v>
      </c>
      <c r="B34" s="57" t="s">
        <v>7</v>
      </c>
      <c r="C34" s="51" t="s">
        <v>6</v>
      </c>
      <c r="D34" s="52">
        <v>35431</v>
      </c>
      <c r="E34" s="51" t="s">
        <v>10</v>
      </c>
      <c r="F34" s="52">
        <v>35431</v>
      </c>
      <c r="G34" s="51" t="s">
        <v>184</v>
      </c>
      <c r="H34" s="52">
        <v>0</v>
      </c>
      <c r="I34" s="101">
        <v>72.52</v>
      </c>
      <c r="J34" s="101"/>
      <c r="K34" s="101"/>
      <c r="L34" s="101"/>
      <c r="M34" s="101"/>
      <c r="N34" s="85">
        <v>25</v>
      </c>
      <c r="O34" s="102">
        <v>0.5</v>
      </c>
    </row>
    <row r="35" spans="1:15" s="32" customFormat="1" ht="15">
      <c r="A35" s="85">
        <v>26</v>
      </c>
      <c r="B35" s="57" t="s">
        <v>9</v>
      </c>
      <c r="C35" s="51" t="s">
        <v>8</v>
      </c>
      <c r="D35" s="52">
        <v>35431</v>
      </c>
      <c r="E35" s="51" t="s">
        <v>10</v>
      </c>
      <c r="F35" s="52">
        <v>35431</v>
      </c>
      <c r="G35" s="51" t="s">
        <v>184</v>
      </c>
      <c r="H35" s="52">
        <v>0</v>
      </c>
      <c r="I35" s="101">
        <v>73.849999999999994</v>
      </c>
      <c r="J35" s="101"/>
      <c r="K35" s="101"/>
      <c r="L35" s="101"/>
      <c r="M35" s="101"/>
      <c r="N35" s="85">
        <v>26</v>
      </c>
      <c r="O35" s="102">
        <v>0.5</v>
      </c>
    </row>
    <row r="36" spans="1:15" s="32" customFormat="1" ht="15">
      <c r="A36" s="85">
        <v>27</v>
      </c>
      <c r="B36" s="57" t="s">
        <v>172</v>
      </c>
      <c r="C36" s="51" t="s">
        <v>191</v>
      </c>
      <c r="D36" s="52">
        <v>36161</v>
      </c>
      <c r="E36" s="51" t="s">
        <v>80</v>
      </c>
      <c r="F36" s="52">
        <v>36161</v>
      </c>
      <c r="G36" s="51" t="s">
        <v>186</v>
      </c>
      <c r="H36" s="52" t="s">
        <v>188</v>
      </c>
      <c r="I36" s="101">
        <v>78.52</v>
      </c>
      <c r="J36" s="101"/>
      <c r="K36" s="101"/>
      <c r="L36" s="101"/>
      <c r="M36" s="101"/>
      <c r="N36" s="85">
        <v>27</v>
      </c>
      <c r="O36" s="102">
        <v>0.5</v>
      </c>
    </row>
    <row r="37" spans="1:15" s="32" customFormat="1" ht="15">
      <c r="A37" s="85">
        <v>28</v>
      </c>
      <c r="B37" s="57" t="s">
        <v>175</v>
      </c>
      <c r="C37" s="51" t="s">
        <v>192</v>
      </c>
      <c r="D37" s="52">
        <v>36161</v>
      </c>
      <c r="E37" s="51" t="s">
        <v>80</v>
      </c>
      <c r="F37" s="52">
        <v>36161</v>
      </c>
      <c r="G37" s="51" t="s">
        <v>186</v>
      </c>
      <c r="H37" s="52" t="s">
        <v>188</v>
      </c>
      <c r="I37" s="101">
        <v>79.739999999999995</v>
      </c>
      <c r="J37" s="101"/>
      <c r="K37" s="101"/>
      <c r="L37" s="101"/>
      <c r="M37" s="101"/>
      <c r="N37" s="85">
        <v>28</v>
      </c>
      <c r="O37" s="102">
        <v>0.5</v>
      </c>
    </row>
    <row r="38" spans="1:15" s="32" customFormat="1" ht="15">
      <c r="A38" s="85">
        <v>29</v>
      </c>
      <c r="B38" s="57" t="s">
        <v>42</v>
      </c>
      <c r="C38" s="51" t="s">
        <v>41</v>
      </c>
      <c r="D38" s="52">
        <v>35431</v>
      </c>
      <c r="E38" s="51" t="s">
        <v>48</v>
      </c>
      <c r="F38" s="52">
        <v>35431</v>
      </c>
      <c r="G38" s="51" t="s">
        <v>190</v>
      </c>
      <c r="H38" s="52">
        <v>0</v>
      </c>
      <c r="I38" s="101">
        <v>80.77</v>
      </c>
      <c r="J38" s="101"/>
      <c r="K38" s="101"/>
      <c r="L38" s="101"/>
      <c r="M38" s="101"/>
      <c r="N38" s="85">
        <v>29</v>
      </c>
      <c r="O38" s="102">
        <v>0.5</v>
      </c>
    </row>
    <row r="39" spans="1:15" s="32" customFormat="1" ht="15">
      <c r="A39" s="85">
        <v>30</v>
      </c>
      <c r="B39" s="57" t="s">
        <v>54</v>
      </c>
      <c r="C39" s="51" t="s">
        <v>53</v>
      </c>
      <c r="D39" s="52">
        <v>34753</v>
      </c>
      <c r="E39" s="51" t="s">
        <v>64</v>
      </c>
      <c r="F39" s="52">
        <v>34753</v>
      </c>
      <c r="G39" s="51" t="s">
        <v>185</v>
      </c>
      <c r="H39" s="52">
        <v>0</v>
      </c>
      <c r="I39" s="101">
        <v>81.93</v>
      </c>
      <c r="J39" s="101"/>
      <c r="K39" s="101"/>
      <c r="L39" s="101"/>
      <c r="M39" s="101"/>
      <c r="N39" s="85">
        <v>30</v>
      </c>
      <c r="O39" s="102">
        <v>0.5</v>
      </c>
    </row>
    <row r="40" spans="1:15" s="32" customFormat="1" ht="15">
      <c r="A40" s="85">
        <v>31</v>
      </c>
      <c r="B40" s="85" t="s">
        <v>63</v>
      </c>
      <c r="C40" s="51" t="s">
        <v>62</v>
      </c>
      <c r="D40" s="52">
        <v>34930</v>
      </c>
      <c r="E40" s="51" t="s">
        <v>64</v>
      </c>
      <c r="F40" s="52">
        <v>34930</v>
      </c>
      <c r="G40" s="51" t="s">
        <v>185</v>
      </c>
      <c r="H40" s="52">
        <v>0</v>
      </c>
      <c r="I40" s="101" t="s">
        <v>216</v>
      </c>
      <c r="J40" s="101"/>
      <c r="K40" s="101"/>
      <c r="L40" s="101"/>
      <c r="M40" s="101"/>
      <c r="N40" s="85">
        <v>31</v>
      </c>
      <c r="O40" s="102">
        <v>0.5</v>
      </c>
    </row>
    <row r="41" spans="1:15" s="32" customFormat="1" ht="15">
      <c r="A41" s="85">
        <v>32</v>
      </c>
      <c r="B41" s="85" t="s">
        <v>24</v>
      </c>
      <c r="C41" s="51" t="s">
        <v>23</v>
      </c>
      <c r="D41" s="52">
        <v>35796</v>
      </c>
      <c r="E41" s="51" t="s">
        <v>31</v>
      </c>
      <c r="F41" s="52">
        <v>35796</v>
      </c>
      <c r="G41" s="51" t="s">
        <v>183</v>
      </c>
      <c r="H41" s="52" t="s">
        <v>45</v>
      </c>
      <c r="I41" s="101" t="s">
        <v>216</v>
      </c>
      <c r="J41" s="101"/>
      <c r="K41" s="101"/>
      <c r="L41" s="101"/>
      <c r="M41" s="101"/>
      <c r="N41" s="85">
        <v>31</v>
      </c>
      <c r="O41" s="102">
        <v>0.5</v>
      </c>
    </row>
    <row r="42" spans="1:15" s="32" customFormat="1" ht="15" customHeight="1">
      <c r="A42" s="85">
        <v>33</v>
      </c>
      <c r="B42" s="85" t="s">
        <v>94</v>
      </c>
      <c r="C42" s="51" t="s">
        <v>93</v>
      </c>
      <c r="D42" s="52">
        <v>35431</v>
      </c>
      <c r="E42" s="51" t="s">
        <v>80</v>
      </c>
      <c r="F42" s="52">
        <v>35431</v>
      </c>
      <c r="G42" s="51" t="s">
        <v>181</v>
      </c>
      <c r="H42" s="52" t="s">
        <v>182</v>
      </c>
      <c r="I42" s="101" t="s">
        <v>216</v>
      </c>
      <c r="J42" s="101"/>
      <c r="K42" s="101"/>
      <c r="L42" s="101"/>
      <c r="M42" s="101"/>
      <c r="N42" s="85">
        <v>31</v>
      </c>
      <c r="O42" s="102">
        <v>0.5</v>
      </c>
    </row>
    <row r="43" spans="1:15" s="32" customFormat="1" ht="15" customHeight="1">
      <c r="C43" s="93"/>
      <c r="D43" s="94"/>
      <c r="E43" s="95"/>
      <c r="F43" s="96"/>
      <c r="G43" s="95"/>
      <c r="H43" s="96"/>
      <c r="I43" s="64"/>
      <c r="J43" s="64"/>
      <c r="K43" s="64"/>
      <c r="L43" s="64"/>
      <c r="M43" s="64"/>
      <c r="O43" s="33"/>
    </row>
    <row r="44" spans="1:15" s="32" customFormat="1" ht="20.25" customHeight="1">
      <c r="C44" s="59" t="s">
        <v>177</v>
      </c>
      <c r="D44" s="60"/>
      <c r="E44" s="61"/>
      <c r="F44" s="62"/>
      <c r="G44" s="62" t="s">
        <v>178</v>
      </c>
      <c r="H44" s="63"/>
      <c r="I44" s="64"/>
      <c r="J44" s="64"/>
      <c r="K44" s="64"/>
      <c r="L44" s="64"/>
      <c r="N44" s="33"/>
    </row>
    <row r="45" spans="1:15" s="32" customFormat="1" ht="20.25" customHeight="1">
      <c r="C45" s="59" t="s">
        <v>179</v>
      </c>
      <c r="D45" s="60"/>
      <c r="E45" s="61"/>
      <c r="F45" s="62"/>
      <c r="G45" s="62" t="s">
        <v>180</v>
      </c>
      <c r="H45" s="63"/>
      <c r="I45" s="64"/>
      <c r="J45" s="64"/>
      <c r="K45" s="64"/>
      <c r="L45" s="64"/>
      <c r="N45" s="33"/>
    </row>
    <row r="46" spans="1:15" s="32" customFormat="1" ht="20.25" customHeight="1">
      <c r="C46" s="59" t="s">
        <v>0</v>
      </c>
      <c r="D46" s="60"/>
      <c r="E46" s="61"/>
      <c r="F46" s="62"/>
      <c r="G46" s="62" t="s">
        <v>1</v>
      </c>
      <c r="H46" s="63"/>
      <c r="I46" s="64"/>
      <c r="J46" s="64"/>
      <c r="K46" s="64"/>
      <c r="L46" s="64"/>
      <c r="N46" s="33"/>
    </row>
    <row r="47" spans="1:15" s="32" customFormat="1" ht="15">
      <c r="C47" s="93"/>
      <c r="D47" s="94"/>
      <c r="E47" s="95"/>
      <c r="F47" s="96"/>
      <c r="G47" s="95"/>
      <c r="H47" s="96"/>
      <c r="I47" s="64"/>
      <c r="J47" s="64"/>
      <c r="K47" s="64"/>
      <c r="L47" s="64"/>
      <c r="M47" s="64"/>
      <c r="O47" s="33"/>
    </row>
    <row r="48" spans="1:15" s="32" customFormat="1" ht="15">
      <c r="C48" s="93"/>
      <c r="D48" s="94"/>
      <c r="E48" s="95"/>
      <c r="F48" s="96"/>
      <c r="G48" s="95"/>
      <c r="H48" s="96"/>
      <c r="I48" s="64"/>
      <c r="J48" s="64"/>
      <c r="K48" s="64"/>
      <c r="L48" s="64"/>
      <c r="M48" s="64"/>
      <c r="O48" s="33"/>
    </row>
    <row r="49" spans="3:15" s="32" customFormat="1" ht="15">
      <c r="C49" s="93"/>
      <c r="D49" s="94"/>
      <c r="E49" s="95"/>
      <c r="F49" s="96"/>
      <c r="G49" s="95"/>
      <c r="H49" s="96"/>
      <c r="I49" s="64"/>
      <c r="J49" s="64"/>
      <c r="K49" s="64"/>
      <c r="L49" s="64"/>
      <c r="M49" s="64"/>
      <c r="O49" s="33"/>
    </row>
    <row r="50" spans="3:15" s="32" customFormat="1" ht="15">
      <c r="C50" s="93"/>
      <c r="D50" s="94"/>
      <c r="E50" s="95"/>
      <c r="F50" s="96"/>
      <c r="G50" s="95"/>
      <c r="H50" s="96"/>
      <c r="I50" s="64"/>
      <c r="J50" s="64"/>
      <c r="K50" s="64"/>
      <c r="L50" s="64"/>
      <c r="M50" s="64"/>
      <c r="O50" s="33"/>
    </row>
    <row r="51" spans="3:15" s="32" customFormat="1" ht="15">
      <c r="C51" s="93"/>
      <c r="D51" s="94"/>
      <c r="E51" s="95"/>
      <c r="F51" s="96"/>
      <c r="G51" s="95"/>
      <c r="H51" s="96"/>
      <c r="I51" s="64"/>
      <c r="J51" s="64"/>
      <c r="K51" s="64"/>
      <c r="L51" s="64"/>
      <c r="M51" s="64"/>
      <c r="O51" s="33"/>
    </row>
    <row r="52" spans="3:15" s="32" customFormat="1" ht="15">
      <c r="C52" s="93"/>
      <c r="D52" s="94"/>
      <c r="E52" s="95"/>
      <c r="F52" s="96"/>
      <c r="G52" s="95"/>
      <c r="H52" s="96"/>
      <c r="I52" s="64"/>
      <c r="J52" s="64"/>
      <c r="K52" s="64"/>
      <c r="L52" s="64"/>
      <c r="M52" s="64"/>
      <c r="O52" s="33"/>
    </row>
    <row r="53" spans="3:15" s="32" customFormat="1" ht="15">
      <c r="C53" s="93"/>
      <c r="D53" s="94"/>
      <c r="E53" s="95"/>
      <c r="F53" s="96"/>
      <c r="G53" s="95"/>
      <c r="H53" s="96"/>
      <c r="I53" s="64"/>
      <c r="J53" s="64"/>
      <c r="K53" s="64"/>
      <c r="L53" s="64"/>
      <c r="M53" s="64"/>
      <c r="O53" s="33"/>
    </row>
    <row r="54" spans="3:15" s="32" customFormat="1" ht="15">
      <c r="C54" s="93"/>
      <c r="D54" s="94"/>
      <c r="E54" s="95"/>
      <c r="F54" s="96"/>
      <c r="G54" s="95"/>
      <c r="H54" s="96"/>
      <c r="I54" s="64"/>
      <c r="J54" s="64"/>
      <c r="K54" s="64"/>
      <c r="L54" s="64"/>
      <c r="M54" s="64"/>
      <c r="O54" s="33"/>
    </row>
    <row r="55" spans="3:15" s="32" customFormat="1" ht="15">
      <c r="C55" s="93"/>
      <c r="D55" s="94"/>
      <c r="E55" s="95"/>
      <c r="F55" s="96"/>
      <c r="G55" s="95"/>
      <c r="H55" s="96"/>
      <c r="I55" s="64"/>
      <c r="J55" s="64"/>
      <c r="K55" s="64"/>
      <c r="L55" s="64"/>
      <c r="M55" s="64"/>
      <c r="O55" s="33"/>
    </row>
    <row r="56" spans="3:15" s="32" customFormat="1" ht="15">
      <c r="C56" s="93"/>
      <c r="D56" s="94"/>
      <c r="E56" s="95"/>
      <c r="F56" s="96"/>
      <c r="G56" s="95"/>
      <c r="H56" s="96"/>
      <c r="I56" s="64"/>
      <c r="J56" s="64"/>
      <c r="K56" s="64"/>
      <c r="L56" s="64"/>
      <c r="M56" s="64"/>
      <c r="O56" s="33"/>
    </row>
    <row r="57" spans="3:15" s="32" customFormat="1" ht="15">
      <c r="C57" s="93"/>
      <c r="D57" s="94"/>
      <c r="E57" s="95"/>
      <c r="F57" s="96"/>
      <c r="G57" s="95"/>
      <c r="H57" s="96"/>
      <c r="I57" s="64"/>
      <c r="J57" s="64"/>
      <c r="K57" s="64"/>
      <c r="L57" s="64"/>
      <c r="M57" s="64"/>
      <c r="O57" s="33"/>
    </row>
    <row r="58" spans="3:15" s="32" customFormat="1" ht="15">
      <c r="C58" s="93"/>
      <c r="D58" s="94"/>
      <c r="E58" s="95"/>
      <c r="F58" s="96"/>
      <c r="G58" s="95"/>
      <c r="H58" s="96"/>
      <c r="I58" s="64"/>
      <c r="J58" s="64"/>
      <c r="K58" s="64"/>
      <c r="L58" s="64"/>
      <c r="M58" s="64"/>
      <c r="O58" s="33"/>
    </row>
    <row r="59" spans="3:15" s="32" customFormat="1" ht="15">
      <c r="C59" s="93"/>
      <c r="D59" s="94"/>
      <c r="E59" s="95"/>
      <c r="F59" s="96"/>
      <c r="G59" s="95"/>
      <c r="H59" s="96"/>
      <c r="I59" s="64"/>
      <c r="J59" s="64"/>
      <c r="K59" s="64"/>
      <c r="L59" s="64"/>
      <c r="M59" s="64"/>
      <c r="O59" s="33"/>
    </row>
    <row r="60" spans="3:15" s="32" customFormat="1" ht="15">
      <c r="C60" s="93"/>
      <c r="D60" s="94"/>
      <c r="E60" s="95"/>
      <c r="F60" s="96"/>
      <c r="G60" s="95"/>
      <c r="H60" s="96"/>
      <c r="I60" s="64"/>
      <c r="J60" s="64"/>
      <c r="K60" s="64"/>
      <c r="L60" s="64"/>
      <c r="M60" s="64"/>
      <c r="O60" s="33"/>
    </row>
    <row r="61" spans="3:15" s="32" customFormat="1" ht="15">
      <c r="C61" s="93"/>
      <c r="D61" s="94"/>
      <c r="E61" s="95"/>
      <c r="F61" s="96"/>
      <c r="G61" s="95"/>
      <c r="H61" s="96"/>
      <c r="I61" s="64"/>
      <c r="J61" s="64"/>
      <c r="K61" s="64"/>
      <c r="L61" s="64"/>
      <c r="M61" s="64"/>
      <c r="O61" s="33"/>
    </row>
    <row r="62" spans="3:15" s="32" customFormat="1" ht="15">
      <c r="C62" s="93"/>
      <c r="D62" s="94"/>
      <c r="E62" s="95"/>
      <c r="F62" s="96"/>
      <c r="G62" s="95"/>
      <c r="H62" s="96"/>
      <c r="I62" s="64"/>
      <c r="J62" s="64"/>
      <c r="K62" s="64"/>
      <c r="L62" s="64"/>
      <c r="M62" s="64"/>
      <c r="O62" s="33"/>
    </row>
    <row r="63" spans="3:15" s="32" customFormat="1" ht="15">
      <c r="C63" s="93"/>
      <c r="D63" s="94"/>
      <c r="E63" s="95"/>
      <c r="F63" s="96"/>
      <c r="G63" s="95"/>
      <c r="H63" s="96"/>
      <c r="I63" s="64"/>
      <c r="J63" s="64"/>
      <c r="K63" s="64"/>
      <c r="L63" s="64"/>
      <c r="M63" s="64"/>
      <c r="O63" s="33"/>
    </row>
    <row r="64" spans="3:15" s="32" customFormat="1" ht="15">
      <c r="C64" s="93"/>
      <c r="D64" s="94"/>
      <c r="E64" s="95"/>
      <c r="F64" s="96"/>
      <c r="G64" s="95"/>
      <c r="H64" s="96"/>
      <c r="I64" s="64"/>
      <c r="J64" s="64"/>
      <c r="K64" s="64"/>
      <c r="L64" s="64"/>
      <c r="M64" s="64"/>
      <c r="O64" s="33"/>
    </row>
    <row r="65" spans="3:15" s="32" customFormat="1" ht="15">
      <c r="C65" s="93"/>
      <c r="D65" s="94"/>
      <c r="E65" s="95"/>
      <c r="F65" s="96"/>
      <c r="G65" s="95"/>
      <c r="H65" s="96"/>
      <c r="I65" s="64"/>
      <c r="J65" s="64"/>
      <c r="K65" s="64"/>
      <c r="L65" s="64"/>
      <c r="M65" s="64"/>
      <c r="O65" s="33"/>
    </row>
    <row r="66" spans="3:15" s="32" customFormat="1" ht="15">
      <c r="C66" s="93"/>
      <c r="D66" s="94"/>
      <c r="E66" s="95"/>
      <c r="F66" s="96"/>
      <c r="G66" s="95"/>
      <c r="H66" s="96"/>
      <c r="I66" s="64"/>
      <c r="J66" s="64"/>
      <c r="K66" s="64"/>
      <c r="L66" s="64"/>
      <c r="M66" s="64"/>
      <c r="O66" s="33"/>
    </row>
    <row r="67" spans="3:15" s="32" customFormat="1" ht="15">
      <c r="C67" s="93"/>
      <c r="D67" s="94"/>
      <c r="E67" s="95"/>
      <c r="F67" s="96"/>
      <c r="G67" s="95"/>
      <c r="H67" s="96"/>
      <c r="I67" s="64"/>
      <c r="J67" s="64"/>
      <c r="K67" s="64"/>
      <c r="L67" s="64"/>
      <c r="M67" s="64"/>
      <c r="O67" s="33"/>
    </row>
    <row r="68" spans="3:15" s="32" customFormat="1" ht="15">
      <c r="C68" s="93"/>
      <c r="D68" s="94"/>
      <c r="E68" s="95"/>
      <c r="F68" s="96"/>
      <c r="G68" s="95"/>
      <c r="H68" s="96"/>
      <c r="I68" s="64"/>
      <c r="J68" s="64"/>
      <c r="K68" s="64"/>
      <c r="L68" s="64"/>
      <c r="M68" s="64"/>
      <c r="O68" s="33"/>
    </row>
    <row r="69" spans="3:15" s="32" customFormat="1" ht="15">
      <c r="C69" s="93"/>
      <c r="D69" s="94"/>
      <c r="E69" s="95"/>
      <c r="F69" s="96"/>
      <c r="G69" s="95"/>
      <c r="H69" s="96"/>
      <c r="I69" s="64"/>
      <c r="J69" s="64"/>
      <c r="K69" s="64"/>
      <c r="L69" s="64"/>
      <c r="M69" s="64"/>
      <c r="O69" s="33"/>
    </row>
    <row r="70" spans="3:15" s="32" customFormat="1" ht="15">
      <c r="C70" s="93"/>
      <c r="D70" s="94"/>
      <c r="E70" s="95"/>
      <c r="F70" s="96"/>
      <c r="G70" s="95"/>
      <c r="H70" s="96"/>
      <c r="I70" s="64"/>
      <c r="J70" s="64"/>
      <c r="K70" s="64"/>
      <c r="L70" s="64"/>
      <c r="M70" s="64"/>
      <c r="O70" s="33"/>
    </row>
    <row r="71" spans="3:15" s="32" customFormat="1" ht="15">
      <c r="C71" s="93"/>
      <c r="D71" s="94"/>
      <c r="E71" s="95"/>
      <c r="F71" s="96"/>
      <c r="G71" s="95"/>
      <c r="H71" s="96"/>
      <c r="I71" s="64"/>
      <c r="J71" s="64"/>
      <c r="K71" s="64"/>
      <c r="L71" s="64"/>
      <c r="M71" s="64"/>
      <c r="O71" s="33"/>
    </row>
    <row r="72" spans="3:15" s="32" customFormat="1" ht="15">
      <c r="C72" s="93"/>
      <c r="D72" s="94"/>
      <c r="E72" s="95"/>
      <c r="F72" s="96"/>
      <c r="G72" s="95"/>
      <c r="H72" s="96"/>
      <c r="I72" s="64"/>
      <c r="J72" s="64"/>
      <c r="K72" s="64"/>
      <c r="L72" s="64"/>
      <c r="M72" s="64"/>
      <c r="O72" s="33"/>
    </row>
    <row r="73" spans="3:15" s="32" customFormat="1" ht="15">
      <c r="C73" s="93"/>
      <c r="D73" s="94"/>
      <c r="E73" s="95"/>
      <c r="F73" s="96"/>
      <c r="G73" s="95"/>
      <c r="H73" s="96"/>
      <c r="I73" s="64"/>
      <c r="J73" s="64"/>
      <c r="K73" s="64"/>
      <c r="L73" s="64"/>
      <c r="M73" s="64"/>
      <c r="O73" s="33"/>
    </row>
    <row r="74" spans="3:15" s="32" customFormat="1" ht="15">
      <c r="C74" s="93"/>
      <c r="D74" s="94"/>
      <c r="E74" s="95"/>
      <c r="F74" s="96"/>
      <c r="G74" s="95"/>
      <c r="H74" s="96"/>
      <c r="I74" s="64"/>
      <c r="J74" s="64"/>
      <c r="K74" s="64"/>
      <c r="L74" s="64"/>
      <c r="M74" s="64"/>
      <c r="O74" s="33"/>
    </row>
    <row r="75" spans="3:15" s="32" customFormat="1" ht="15">
      <c r="C75" s="93"/>
      <c r="D75" s="94"/>
      <c r="E75" s="95"/>
      <c r="F75" s="96"/>
      <c r="G75" s="95"/>
      <c r="H75" s="96"/>
      <c r="I75" s="64"/>
      <c r="J75" s="64"/>
      <c r="K75" s="64"/>
      <c r="L75" s="64"/>
      <c r="M75" s="64"/>
      <c r="O75" s="33"/>
    </row>
    <row r="76" spans="3:15" s="32" customFormat="1" ht="15">
      <c r="C76" s="93"/>
      <c r="D76" s="94"/>
      <c r="E76" s="95"/>
      <c r="F76" s="96"/>
      <c r="G76" s="95"/>
      <c r="H76" s="96"/>
      <c r="I76" s="64"/>
      <c r="J76" s="64"/>
      <c r="K76" s="64"/>
      <c r="L76" s="64"/>
      <c r="M76" s="64"/>
      <c r="O76" s="33"/>
    </row>
    <row r="77" spans="3:15" s="32" customFormat="1" ht="15">
      <c r="C77" s="93"/>
      <c r="D77" s="94"/>
      <c r="E77" s="95"/>
      <c r="F77" s="96"/>
      <c r="G77" s="95"/>
      <c r="H77" s="96"/>
      <c r="I77" s="64"/>
      <c r="J77" s="64"/>
      <c r="K77" s="64"/>
      <c r="L77" s="64"/>
      <c r="M77" s="64"/>
      <c r="O77" s="33"/>
    </row>
    <row r="78" spans="3:15" s="32" customFormat="1" ht="15">
      <c r="C78" s="93"/>
      <c r="D78" s="94"/>
      <c r="E78" s="95"/>
      <c r="F78" s="96"/>
      <c r="G78" s="95"/>
      <c r="H78" s="96"/>
      <c r="I78" s="64"/>
      <c r="J78" s="64"/>
      <c r="K78" s="64"/>
      <c r="L78" s="64"/>
      <c r="M78" s="64"/>
      <c r="O78" s="33"/>
    </row>
    <row r="79" spans="3:15" s="32" customFormat="1" ht="15">
      <c r="C79" s="93"/>
      <c r="D79" s="94"/>
      <c r="E79" s="95"/>
      <c r="F79" s="96"/>
      <c r="G79" s="95"/>
      <c r="H79" s="96"/>
      <c r="I79" s="64"/>
      <c r="J79" s="64"/>
      <c r="K79" s="64"/>
      <c r="L79" s="64"/>
      <c r="M79" s="64"/>
      <c r="O79" s="33"/>
    </row>
    <row r="80" spans="3:15" s="32" customFormat="1" ht="15">
      <c r="C80" s="93"/>
      <c r="D80" s="94"/>
      <c r="E80" s="95"/>
      <c r="F80" s="96"/>
      <c r="G80" s="95"/>
      <c r="H80" s="96"/>
      <c r="I80" s="64"/>
      <c r="J80" s="64"/>
      <c r="K80" s="64"/>
      <c r="L80" s="64"/>
      <c r="M80" s="64"/>
      <c r="O80" s="33"/>
    </row>
    <row r="81" spans="3:15" s="32" customFormat="1" ht="15">
      <c r="C81" s="93"/>
      <c r="D81" s="94"/>
      <c r="E81" s="95"/>
      <c r="F81" s="96"/>
      <c r="G81" s="95"/>
      <c r="H81" s="96"/>
      <c r="I81" s="64"/>
      <c r="J81" s="64"/>
      <c r="K81" s="64"/>
      <c r="L81" s="64"/>
      <c r="M81" s="64"/>
      <c r="O81" s="33"/>
    </row>
    <row r="82" spans="3:15" s="32" customFormat="1" ht="15">
      <c r="C82" s="93"/>
      <c r="D82" s="94"/>
      <c r="E82" s="95"/>
      <c r="F82" s="96"/>
      <c r="G82" s="95"/>
      <c r="H82" s="96"/>
      <c r="I82" s="64"/>
      <c r="J82" s="64"/>
      <c r="K82" s="64"/>
      <c r="L82" s="64"/>
      <c r="M82" s="64"/>
      <c r="O82" s="33"/>
    </row>
    <row r="83" spans="3:15" s="32" customFormat="1" ht="15">
      <c r="C83" s="93"/>
      <c r="D83" s="94"/>
      <c r="E83" s="95"/>
      <c r="F83" s="96"/>
      <c r="G83" s="95"/>
      <c r="H83" s="96"/>
      <c r="I83" s="64"/>
      <c r="J83" s="64"/>
      <c r="K83" s="64"/>
      <c r="L83" s="64"/>
      <c r="M83" s="64"/>
      <c r="O83" s="33"/>
    </row>
    <row r="84" spans="3:15" s="32" customFormat="1" ht="15">
      <c r="C84" s="93"/>
      <c r="D84" s="94"/>
      <c r="E84" s="95"/>
      <c r="F84" s="96"/>
      <c r="G84" s="95"/>
      <c r="H84" s="96"/>
      <c r="I84" s="64"/>
      <c r="J84" s="64"/>
      <c r="K84" s="64"/>
      <c r="L84" s="64"/>
      <c r="M84" s="64"/>
      <c r="O84" s="33"/>
    </row>
    <row r="85" spans="3:15" s="32" customFormat="1" ht="15">
      <c r="C85" s="93"/>
      <c r="D85" s="94"/>
      <c r="E85" s="95"/>
      <c r="F85" s="96"/>
      <c r="G85" s="95"/>
      <c r="H85" s="96"/>
      <c r="I85" s="64"/>
      <c r="J85" s="64"/>
      <c r="K85" s="64"/>
      <c r="L85" s="64"/>
      <c r="M85" s="64"/>
      <c r="O85" s="33"/>
    </row>
    <row r="86" spans="3:15" s="32" customFormat="1" ht="15">
      <c r="C86" s="93"/>
      <c r="D86" s="94"/>
      <c r="E86" s="95"/>
      <c r="F86" s="96"/>
      <c r="G86" s="95"/>
      <c r="H86" s="96"/>
      <c r="I86" s="64"/>
      <c r="J86" s="64"/>
      <c r="K86" s="64"/>
      <c r="L86" s="64"/>
      <c r="M86" s="64"/>
      <c r="O86" s="33"/>
    </row>
    <row r="87" spans="3:15" s="32" customFormat="1" ht="15">
      <c r="C87" s="93"/>
      <c r="D87" s="94"/>
      <c r="E87" s="95"/>
      <c r="F87" s="96"/>
      <c r="G87" s="95"/>
      <c r="H87" s="96"/>
      <c r="I87" s="64"/>
      <c r="J87" s="64"/>
      <c r="K87" s="64"/>
      <c r="L87" s="64"/>
      <c r="M87" s="64"/>
      <c r="O87" s="33"/>
    </row>
    <row r="88" spans="3:15" s="32" customFormat="1" ht="15">
      <c r="C88" s="93"/>
      <c r="D88" s="94"/>
      <c r="E88" s="95"/>
      <c r="F88" s="96"/>
      <c r="G88" s="95"/>
      <c r="H88" s="96"/>
      <c r="I88" s="64"/>
      <c r="J88" s="64"/>
      <c r="K88" s="64"/>
      <c r="L88" s="64"/>
      <c r="M88" s="64"/>
      <c r="O88" s="33"/>
    </row>
    <row r="89" spans="3:15" s="32" customFormat="1" ht="15">
      <c r="C89" s="93"/>
      <c r="D89" s="94"/>
      <c r="E89" s="95"/>
      <c r="F89" s="96"/>
      <c r="G89" s="95"/>
      <c r="H89" s="96"/>
      <c r="I89" s="64"/>
      <c r="J89" s="64"/>
      <c r="K89" s="64"/>
      <c r="L89" s="64"/>
      <c r="M89" s="64"/>
      <c r="O89" s="33"/>
    </row>
    <row r="90" spans="3:15" s="32" customFormat="1" ht="15">
      <c r="C90" s="93"/>
      <c r="D90" s="94"/>
      <c r="E90" s="95"/>
      <c r="F90" s="96"/>
      <c r="G90" s="95"/>
      <c r="H90" s="96"/>
      <c r="I90" s="64"/>
      <c r="J90" s="64"/>
      <c r="K90" s="64"/>
      <c r="L90" s="64"/>
      <c r="M90" s="64"/>
      <c r="O90" s="33"/>
    </row>
    <row r="91" spans="3:15" s="32" customFormat="1" ht="15">
      <c r="C91" s="93"/>
      <c r="D91" s="94"/>
      <c r="E91" s="95"/>
      <c r="F91" s="96"/>
      <c r="G91" s="95"/>
      <c r="H91" s="96"/>
      <c r="I91" s="64"/>
      <c r="J91" s="64"/>
      <c r="K91" s="64"/>
      <c r="L91" s="64"/>
      <c r="M91" s="64"/>
      <c r="O91" s="33"/>
    </row>
    <row r="92" spans="3:15" s="32" customFormat="1" ht="15">
      <c r="C92" s="93"/>
      <c r="D92" s="94"/>
      <c r="E92" s="95"/>
      <c r="F92" s="96"/>
      <c r="G92" s="95"/>
      <c r="H92" s="96"/>
      <c r="I92" s="64"/>
      <c r="J92" s="64"/>
      <c r="K92" s="64"/>
      <c r="L92" s="64"/>
      <c r="M92" s="64"/>
      <c r="O92" s="33"/>
    </row>
    <row r="93" spans="3:15" s="32" customFormat="1" ht="15">
      <c r="C93" s="93"/>
      <c r="D93" s="94"/>
      <c r="E93" s="95"/>
      <c r="F93" s="96"/>
      <c r="G93" s="95"/>
      <c r="H93" s="96"/>
      <c r="I93" s="64"/>
      <c r="J93" s="64"/>
      <c r="K93" s="64"/>
      <c r="L93" s="64"/>
      <c r="M93" s="64"/>
      <c r="O93" s="33"/>
    </row>
    <row r="94" spans="3:15" s="32" customFormat="1" ht="15">
      <c r="C94" s="93"/>
      <c r="D94" s="94"/>
      <c r="E94" s="95"/>
      <c r="F94" s="96"/>
      <c r="G94" s="95"/>
      <c r="H94" s="96"/>
      <c r="I94" s="64"/>
      <c r="J94" s="64"/>
      <c r="K94" s="64"/>
      <c r="L94" s="64"/>
      <c r="M94" s="64"/>
      <c r="O94" s="33"/>
    </row>
    <row r="95" spans="3:15" s="32" customFormat="1" ht="15">
      <c r="C95" s="93"/>
      <c r="D95" s="94"/>
      <c r="E95" s="95"/>
      <c r="F95" s="96"/>
      <c r="G95" s="95"/>
      <c r="H95" s="96"/>
      <c r="I95" s="64"/>
      <c r="J95" s="64"/>
      <c r="K95" s="64"/>
      <c r="L95" s="64"/>
      <c r="M95" s="64"/>
      <c r="O95" s="33"/>
    </row>
    <row r="96" spans="3:15" s="32" customFormat="1" ht="15">
      <c r="C96" s="93"/>
      <c r="D96" s="94"/>
      <c r="E96" s="95"/>
      <c r="F96" s="96"/>
      <c r="G96" s="95"/>
      <c r="H96" s="96"/>
      <c r="I96" s="64"/>
      <c r="J96" s="64"/>
      <c r="K96" s="64"/>
      <c r="L96" s="64"/>
      <c r="M96" s="64"/>
      <c r="O96" s="33"/>
    </row>
    <row r="97" spans="3:15" s="32" customFormat="1" ht="15">
      <c r="C97" s="93"/>
      <c r="D97" s="94"/>
      <c r="E97" s="95"/>
      <c r="F97" s="96"/>
      <c r="G97" s="95"/>
      <c r="H97" s="96"/>
      <c r="I97" s="64"/>
      <c r="J97" s="64"/>
      <c r="K97" s="64"/>
      <c r="L97" s="64"/>
      <c r="M97" s="64"/>
      <c r="O97" s="33"/>
    </row>
    <row r="98" spans="3:15" s="32" customFormat="1" ht="15">
      <c r="C98" s="93"/>
      <c r="D98" s="94"/>
      <c r="E98" s="95"/>
      <c r="F98" s="96"/>
      <c r="G98" s="95"/>
      <c r="H98" s="96"/>
      <c r="I98" s="64"/>
      <c r="J98" s="64"/>
      <c r="K98" s="64"/>
      <c r="L98" s="64"/>
      <c r="M98" s="64"/>
      <c r="O98" s="33"/>
    </row>
    <row r="99" spans="3:15" s="32" customFormat="1" ht="15">
      <c r="C99" s="93"/>
      <c r="D99" s="94"/>
      <c r="E99" s="95"/>
      <c r="F99" s="96"/>
      <c r="G99" s="95"/>
      <c r="H99" s="96"/>
      <c r="I99" s="64"/>
      <c r="J99" s="64"/>
      <c r="K99" s="64"/>
      <c r="L99" s="64"/>
      <c r="M99" s="64"/>
      <c r="O99" s="33"/>
    </row>
    <row r="100" spans="3:15" s="32" customFormat="1" ht="15">
      <c r="C100" s="93"/>
      <c r="D100" s="94"/>
      <c r="E100" s="95"/>
      <c r="F100" s="96"/>
      <c r="G100" s="95"/>
      <c r="H100" s="96"/>
      <c r="I100" s="64"/>
      <c r="J100" s="64"/>
      <c r="K100" s="64"/>
      <c r="L100" s="64"/>
      <c r="M100" s="64"/>
      <c r="O100" s="33"/>
    </row>
    <row r="101" spans="3:15" s="32" customFormat="1" ht="15">
      <c r="C101" s="93"/>
      <c r="D101" s="94"/>
      <c r="E101" s="95"/>
      <c r="F101" s="96"/>
      <c r="G101" s="95"/>
      <c r="H101" s="96"/>
      <c r="I101" s="64"/>
      <c r="J101" s="64"/>
      <c r="K101" s="64"/>
      <c r="L101" s="64"/>
      <c r="M101" s="64"/>
      <c r="O101" s="33"/>
    </row>
    <row r="102" spans="3:15" s="32" customFormat="1" ht="15">
      <c r="C102" s="93"/>
      <c r="D102" s="94"/>
      <c r="E102" s="95"/>
      <c r="F102" s="96"/>
      <c r="G102" s="95"/>
      <c r="H102" s="96"/>
      <c r="I102" s="64"/>
      <c r="J102" s="64"/>
      <c r="K102" s="64"/>
      <c r="L102" s="64"/>
      <c r="M102" s="64"/>
      <c r="O102" s="33"/>
    </row>
    <row r="103" spans="3:15" s="32" customFormat="1" ht="15">
      <c r="C103" s="93"/>
      <c r="D103" s="94"/>
      <c r="E103" s="95"/>
      <c r="F103" s="96"/>
      <c r="G103" s="95"/>
      <c r="H103" s="96"/>
      <c r="I103" s="64"/>
      <c r="J103" s="64"/>
      <c r="K103" s="64"/>
      <c r="L103" s="64"/>
      <c r="M103" s="64"/>
      <c r="O103" s="33"/>
    </row>
    <row r="104" spans="3:15" s="32" customFormat="1" ht="15">
      <c r="C104" s="93"/>
      <c r="D104" s="94"/>
      <c r="E104" s="95"/>
      <c r="F104" s="96"/>
      <c r="G104" s="95"/>
      <c r="H104" s="96"/>
      <c r="I104" s="64"/>
      <c r="J104" s="64"/>
      <c r="K104" s="64"/>
      <c r="L104" s="64"/>
      <c r="M104" s="64"/>
      <c r="O104" s="33"/>
    </row>
    <row r="105" spans="3:15" s="32" customFormat="1" ht="15">
      <c r="C105" s="93"/>
      <c r="D105" s="94"/>
      <c r="E105" s="95"/>
      <c r="F105" s="96"/>
      <c r="G105" s="95"/>
      <c r="H105" s="96"/>
      <c r="I105" s="64"/>
      <c r="J105" s="64"/>
      <c r="K105" s="64"/>
      <c r="L105" s="64"/>
      <c r="M105" s="64"/>
      <c r="O105" s="33"/>
    </row>
    <row r="106" spans="3:15" s="32" customFormat="1" ht="15">
      <c r="C106" s="93"/>
      <c r="D106" s="94"/>
      <c r="E106" s="95"/>
      <c r="F106" s="96"/>
      <c r="G106" s="95"/>
      <c r="H106" s="96"/>
      <c r="I106" s="64"/>
      <c r="J106" s="64"/>
      <c r="K106" s="64"/>
      <c r="L106" s="64"/>
      <c r="M106" s="64"/>
      <c r="O106" s="33"/>
    </row>
    <row r="107" spans="3:15" s="32" customFormat="1" ht="15">
      <c r="C107" s="93"/>
      <c r="D107" s="94"/>
      <c r="E107" s="95"/>
      <c r="F107" s="96"/>
      <c r="G107" s="95"/>
      <c r="H107" s="96"/>
      <c r="I107" s="64"/>
      <c r="J107" s="64"/>
      <c r="K107" s="64"/>
      <c r="L107" s="64"/>
      <c r="M107" s="64"/>
      <c r="O107" s="33"/>
    </row>
    <row r="108" spans="3:15" s="32" customFormat="1" ht="15">
      <c r="C108" s="93"/>
      <c r="D108" s="94"/>
      <c r="E108" s="95"/>
      <c r="F108" s="96"/>
      <c r="G108" s="95"/>
      <c r="H108" s="96"/>
      <c r="I108" s="64"/>
      <c r="J108" s="64"/>
      <c r="K108" s="64"/>
      <c r="L108" s="64"/>
      <c r="M108" s="64"/>
      <c r="O108" s="33"/>
    </row>
    <row r="109" spans="3:15" s="32" customFormat="1" ht="15">
      <c r="C109" s="93"/>
      <c r="D109" s="94"/>
      <c r="E109" s="95"/>
      <c r="F109" s="96"/>
      <c r="G109" s="95"/>
      <c r="H109" s="96"/>
      <c r="I109" s="64"/>
      <c r="J109" s="64"/>
      <c r="K109" s="64"/>
      <c r="L109" s="64"/>
      <c r="M109" s="64"/>
      <c r="O109" s="33"/>
    </row>
    <row r="110" spans="3:15" s="32" customFormat="1" ht="15">
      <c r="C110" s="93"/>
      <c r="D110" s="94"/>
      <c r="E110" s="95"/>
      <c r="F110" s="96"/>
      <c r="G110" s="95"/>
      <c r="H110" s="96"/>
      <c r="I110" s="64"/>
      <c r="J110" s="64"/>
      <c r="K110" s="64"/>
      <c r="L110" s="64"/>
      <c r="M110" s="64"/>
      <c r="O110" s="33"/>
    </row>
    <row r="111" spans="3:15" s="32" customFormat="1" ht="15">
      <c r="C111" s="93"/>
      <c r="D111" s="94"/>
      <c r="E111" s="95"/>
      <c r="F111" s="96"/>
      <c r="G111" s="95"/>
      <c r="H111" s="96"/>
      <c r="I111" s="64"/>
      <c r="J111" s="64"/>
      <c r="K111" s="64"/>
      <c r="L111" s="64"/>
      <c r="M111" s="64"/>
      <c r="O111" s="33"/>
    </row>
    <row r="112" spans="3:15" s="32" customFormat="1" ht="15">
      <c r="C112" s="93"/>
      <c r="D112" s="94"/>
      <c r="E112" s="95"/>
      <c r="F112" s="96"/>
      <c r="G112" s="95"/>
      <c r="H112" s="96"/>
      <c r="I112" s="64"/>
      <c r="J112" s="64"/>
      <c r="K112" s="64"/>
      <c r="L112" s="64"/>
      <c r="M112" s="64"/>
      <c r="O112" s="33"/>
    </row>
    <row r="113" spans="3:15" s="32" customFormat="1" ht="15">
      <c r="C113" s="93"/>
      <c r="D113" s="94"/>
      <c r="E113" s="95"/>
      <c r="F113" s="96"/>
      <c r="G113" s="95"/>
      <c r="H113" s="96"/>
      <c r="I113" s="64"/>
      <c r="J113" s="64"/>
      <c r="K113" s="64"/>
      <c r="L113" s="64"/>
      <c r="M113" s="64"/>
      <c r="O113" s="33"/>
    </row>
    <row r="114" spans="3:15" s="32" customFormat="1" ht="15">
      <c r="C114" s="93"/>
      <c r="D114" s="94"/>
      <c r="E114" s="95"/>
      <c r="F114" s="96"/>
      <c r="G114" s="95"/>
      <c r="H114" s="96"/>
      <c r="I114" s="64"/>
      <c r="J114" s="64"/>
      <c r="K114" s="64"/>
      <c r="L114" s="64"/>
      <c r="M114" s="64"/>
      <c r="O114" s="33"/>
    </row>
    <row r="115" spans="3:15" s="32" customFormat="1" ht="15">
      <c r="C115" s="93"/>
      <c r="D115" s="94"/>
      <c r="E115" s="95"/>
      <c r="F115" s="96"/>
      <c r="G115" s="95"/>
      <c r="H115" s="96"/>
      <c r="I115" s="64"/>
      <c r="J115" s="64"/>
      <c r="K115" s="64"/>
      <c r="L115" s="64"/>
      <c r="M115" s="64"/>
      <c r="O115" s="33"/>
    </row>
    <row r="116" spans="3:15" s="32" customFormat="1" ht="15">
      <c r="C116" s="93"/>
      <c r="D116" s="94"/>
      <c r="E116" s="95"/>
      <c r="F116" s="96"/>
      <c r="G116" s="95"/>
      <c r="H116" s="96"/>
      <c r="I116" s="64"/>
      <c r="J116" s="64"/>
      <c r="K116" s="64"/>
      <c r="L116" s="64"/>
      <c r="M116" s="64"/>
      <c r="O116" s="33"/>
    </row>
    <row r="117" spans="3:15" s="32" customFormat="1" ht="15">
      <c r="C117" s="93"/>
      <c r="D117" s="94"/>
      <c r="E117" s="95"/>
      <c r="F117" s="96"/>
      <c r="G117" s="95"/>
      <c r="H117" s="96"/>
      <c r="I117" s="64"/>
      <c r="J117" s="64"/>
      <c r="K117" s="64"/>
      <c r="L117" s="64"/>
      <c r="M117" s="64"/>
      <c r="O117" s="33"/>
    </row>
    <row r="118" spans="3:15" s="32" customFormat="1" ht="15">
      <c r="C118" s="93"/>
      <c r="D118" s="94"/>
      <c r="E118" s="95"/>
      <c r="F118" s="96"/>
      <c r="G118" s="95"/>
      <c r="H118" s="96"/>
      <c r="I118" s="64"/>
      <c r="J118" s="64"/>
      <c r="K118" s="64"/>
      <c r="L118" s="64"/>
      <c r="M118" s="64"/>
      <c r="O118" s="33"/>
    </row>
    <row r="119" spans="3:15" s="32" customFormat="1" ht="15">
      <c r="C119" s="93"/>
      <c r="D119" s="94"/>
      <c r="E119" s="95"/>
      <c r="F119" s="96"/>
      <c r="G119" s="95"/>
      <c r="H119" s="96"/>
      <c r="I119" s="64"/>
      <c r="J119" s="64"/>
      <c r="K119" s="64"/>
      <c r="L119" s="64"/>
      <c r="M119" s="64"/>
      <c r="O119" s="33"/>
    </row>
    <row r="120" spans="3:15" s="32" customFormat="1" ht="15">
      <c r="C120" s="93"/>
      <c r="D120" s="94"/>
      <c r="E120" s="95"/>
      <c r="F120" s="96"/>
      <c r="G120" s="95"/>
      <c r="H120" s="96"/>
      <c r="I120" s="64"/>
      <c r="J120" s="64"/>
      <c r="K120" s="64"/>
      <c r="L120" s="64"/>
      <c r="M120" s="64"/>
      <c r="O120" s="33"/>
    </row>
    <row r="121" spans="3:15" s="32" customFormat="1" ht="15">
      <c r="C121" s="93"/>
      <c r="D121" s="94"/>
      <c r="E121" s="95"/>
      <c r="F121" s="96"/>
      <c r="G121" s="95"/>
      <c r="H121" s="96"/>
      <c r="I121" s="64"/>
      <c r="J121" s="64"/>
      <c r="K121" s="64"/>
      <c r="L121" s="64"/>
      <c r="M121" s="64"/>
      <c r="O121" s="33"/>
    </row>
    <row r="122" spans="3:15" s="32" customFormat="1" ht="15">
      <c r="C122" s="93"/>
      <c r="D122" s="94"/>
      <c r="E122" s="95"/>
      <c r="F122" s="96"/>
      <c r="G122" s="95"/>
      <c r="H122" s="96"/>
      <c r="I122" s="64"/>
      <c r="J122" s="64"/>
      <c r="K122" s="64"/>
      <c r="L122" s="64"/>
      <c r="M122" s="64"/>
      <c r="O122" s="33"/>
    </row>
    <row r="123" spans="3:15" s="32" customFormat="1" ht="15">
      <c r="C123" s="93"/>
      <c r="D123" s="94"/>
      <c r="E123" s="95"/>
      <c r="F123" s="96"/>
      <c r="G123" s="95"/>
      <c r="H123" s="96"/>
      <c r="I123" s="64"/>
      <c r="J123" s="64"/>
      <c r="K123" s="64"/>
      <c r="L123" s="64"/>
      <c r="M123" s="64"/>
      <c r="O123" s="33"/>
    </row>
    <row r="124" spans="3:15" s="32" customFormat="1" ht="15">
      <c r="C124" s="93"/>
      <c r="D124" s="94"/>
      <c r="E124" s="95"/>
      <c r="F124" s="96"/>
      <c r="G124" s="95"/>
      <c r="H124" s="96"/>
      <c r="I124" s="64"/>
      <c r="J124" s="64"/>
      <c r="K124" s="64"/>
      <c r="L124" s="64"/>
      <c r="M124" s="64"/>
      <c r="O124" s="33"/>
    </row>
    <row r="125" spans="3:15" s="32" customFormat="1" ht="15">
      <c r="C125" s="93"/>
      <c r="D125" s="94"/>
      <c r="E125" s="95"/>
      <c r="F125" s="96"/>
      <c r="G125" s="95"/>
      <c r="H125" s="96"/>
      <c r="I125" s="64"/>
      <c r="J125" s="64"/>
      <c r="K125" s="64"/>
      <c r="L125" s="64"/>
      <c r="M125" s="64"/>
      <c r="O125" s="33"/>
    </row>
    <row r="126" spans="3:15" s="32" customFormat="1" ht="15">
      <c r="C126" s="93"/>
      <c r="D126" s="94"/>
      <c r="E126" s="95"/>
      <c r="F126" s="96"/>
      <c r="G126" s="95"/>
      <c r="H126" s="96"/>
      <c r="I126" s="64"/>
      <c r="J126" s="64"/>
      <c r="K126" s="64"/>
      <c r="L126" s="64"/>
      <c r="M126" s="64"/>
      <c r="O126" s="33"/>
    </row>
    <row r="127" spans="3:15" s="32" customFormat="1" ht="15">
      <c r="C127" s="93"/>
      <c r="D127" s="94"/>
      <c r="E127" s="95"/>
      <c r="F127" s="96"/>
      <c r="G127" s="95"/>
      <c r="H127" s="96"/>
      <c r="I127" s="64"/>
      <c r="J127" s="64"/>
      <c r="K127" s="64"/>
      <c r="L127" s="64"/>
      <c r="M127" s="64"/>
      <c r="O127" s="33"/>
    </row>
    <row r="128" spans="3:15" s="32" customFormat="1" ht="15">
      <c r="C128" s="93"/>
      <c r="D128" s="94"/>
      <c r="E128" s="95"/>
      <c r="F128" s="96"/>
      <c r="G128" s="95"/>
      <c r="H128" s="96"/>
      <c r="I128" s="64"/>
      <c r="J128" s="64"/>
      <c r="K128" s="64"/>
      <c r="L128" s="64"/>
      <c r="M128" s="64"/>
      <c r="O128" s="33"/>
    </row>
    <row r="129" spans="3:15" s="32" customFormat="1" ht="15">
      <c r="C129" s="93"/>
      <c r="D129" s="94"/>
      <c r="E129" s="95"/>
      <c r="F129" s="96"/>
      <c r="G129" s="95"/>
      <c r="H129" s="96"/>
      <c r="I129" s="64"/>
      <c r="J129" s="64"/>
      <c r="K129" s="64"/>
      <c r="L129" s="64"/>
      <c r="M129" s="64"/>
      <c r="O129" s="33"/>
    </row>
    <row r="130" spans="3:15" s="32" customFormat="1" ht="15">
      <c r="C130" s="93"/>
      <c r="D130" s="94"/>
      <c r="E130" s="95"/>
      <c r="F130" s="96"/>
      <c r="G130" s="95"/>
      <c r="H130" s="96"/>
      <c r="I130" s="64"/>
      <c r="J130" s="64"/>
      <c r="K130" s="64"/>
      <c r="L130" s="64"/>
      <c r="M130" s="64"/>
      <c r="O130" s="33"/>
    </row>
    <row r="131" spans="3:15" s="32" customFormat="1" ht="15">
      <c r="C131" s="93"/>
      <c r="D131" s="94"/>
      <c r="E131" s="95"/>
      <c r="F131" s="96"/>
      <c r="G131" s="95"/>
      <c r="H131" s="96"/>
      <c r="I131" s="64"/>
      <c r="J131" s="64"/>
      <c r="K131" s="64"/>
      <c r="L131" s="64"/>
      <c r="M131" s="64"/>
      <c r="O131" s="33"/>
    </row>
    <row r="132" spans="3:15" s="32" customFormat="1" ht="15">
      <c r="C132" s="93"/>
      <c r="D132" s="94"/>
      <c r="E132" s="95"/>
      <c r="F132" s="96"/>
      <c r="G132" s="95"/>
      <c r="H132" s="96"/>
      <c r="I132" s="64"/>
      <c r="J132" s="64"/>
      <c r="K132" s="64"/>
      <c r="L132" s="64"/>
      <c r="M132" s="64"/>
      <c r="O132" s="33"/>
    </row>
    <row r="133" spans="3:15" s="32" customFormat="1" ht="15">
      <c r="C133" s="93"/>
      <c r="D133" s="94"/>
      <c r="E133" s="95"/>
      <c r="F133" s="96"/>
      <c r="G133" s="95"/>
      <c r="H133" s="96"/>
      <c r="I133" s="64"/>
      <c r="J133" s="64"/>
      <c r="K133" s="64"/>
      <c r="L133" s="64"/>
      <c r="M133" s="64"/>
      <c r="O133" s="33"/>
    </row>
    <row r="134" spans="3:15" s="32" customFormat="1" ht="15">
      <c r="C134" s="93"/>
      <c r="D134" s="94"/>
      <c r="E134" s="95"/>
      <c r="F134" s="96"/>
      <c r="G134" s="95"/>
      <c r="H134" s="96"/>
      <c r="I134" s="64"/>
      <c r="J134" s="64"/>
      <c r="K134" s="64"/>
      <c r="L134" s="64"/>
      <c r="M134" s="64"/>
      <c r="O134" s="33"/>
    </row>
    <row r="135" spans="3:15" s="32" customFormat="1" ht="15">
      <c r="C135" s="93"/>
      <c r="D135" s="94"/>
      <c r="E135" s="95"/>
      <c r="F135" s="96"/>
      <c r="G135" s="95"/>
      <c r="H135" s="96"/>
      <c r="I135" s="64"/>
      <c r="J135" s="64"/>
      <c r="K135" s="64"/>
      <c r="L135" s="64"/>
      <c r="M135" s="64"/>
      <c r="O135" s="33"/>
    </row>
    <row r="136" spans="3:15" s="32" customFormat="1" ht="15">
      <c r="C136" s="93"/>
      <c r="D136" s="94"/>
      <c r="E136" s="95"/>
      <c r="F136" s="96"/>
      <c r="G136" s="95"/>
      <c r="H136" s="96"/>
      <c r="I136" s="64"/>
      <c r="J136" s="64"/>
      <c r="K136" s="64"/>
      <c r="L136" s="64"/>
      <c r="M136" s="64"/>
      <c r="O136" s="33"/>
    </row>
    <row r="137" spans="3:15" s="32" customFormat="1" ht="15">
      <c r="C137" s="93"/>
      <c r="D137" s="94"/>
      <c r="E137" s="95"/>
      <c r="F137" s="96"/>
      <c r="G137" s="95"/>
      <c r="H137" s="96"/>
      <c r="I137" s="64"/>
      <c r="J137" s="64"/>
      <c r="K137" s="64"/>
      <c r="L137" s="64"/>
      <c r="M137" s="64"/>
      <c r="O137" s="33"/>
    </row>
    <row r="138" spans="3:15" s="32" customFormat="1" ht="15">
      <c r="C138" s="93"/>
      <c r="D138" s="94"/>
      <c r="E138" s="95"/>
      <c r="F138" s="96"/>
      <c r="G138" s="95"/>
      <c r="H138" s="96"/>
      <c r="I138" s="64"/>
      <c r="J138" s="64"/>
      <c r="K138" s="64"/>
      <c r="L138" s="64"/>
      <c r="M138" s="64"/>
      <c r="O138" s="33"/>
    </row>
    <row r="139" spans="3:15" s="32" customFormat="1" ht="15">
      <c r="C139" s="93"/>
      <c r="D139" s="94"/>
      <c r="E139" s="95"/>
      <c r="F139" s="96"/>
      <c r="G139" s="95"/>
      <c r="H139" s="96"/>
      <c r="I139" s="64"/>
      <c r="J139" s="64"/>
      <c r="K139" s="64"/>
      <c r="L139" s="64"/>
      <c r="M139" s="64"/>
      <c r="O139" s="33"/>
    </row>
    <row r="140" spans="3:15" s="32" customFormat="1" ht="15">
      <c r="C140" s="93"/>
      <c r="D140" s="94"/>
      <c r="E140" s="95"/>
      <c r="F140" s="96"/>
      <c r="G140" s="95"/>
      <c r="H140" s="96"/>
      <c r="I140" s="64"/>
      <c r="J140" s="64"/>
      <c r="K140" s="64"/>
      <c r="L140" s="64"/>
      <c r="M140" s="64"/>
      <c r="O140" s="33"/>
    </row>
    <row r="141" spans="3:15" s="32" customFormat="1" ht="15">
      <c r="C141" s="93"/>
      <c r="D141" s="94"/>
      <c r="E141" s="95"/>
      <c r="F141" s="96"/>
      <c r="G141" s="95"/>
      <c r="H141" s="96"/>
      <c r="I141" s="64"/>
      <c r="J141" s="64"/>
      <c r="K141" s="64"/>
      <c r="L141" s="64"/>
      <c r="M141" s="64"/>
      <c r="O141" s="33"/>
    </row>
    <row r="142" spans="3:15" s="32" customFormat="1" ht="15">
      <c r="C142" s="93"/>
      <c r="D142" s="94"/>
      <c r="E142" s="95"/>
      <c r="F142" s="96"/>
      <c r="G142" s="95"/>
      <c r="H142" s="96"/>
      <c r="I142" s="64"/>
      <c r="J142" s="64"/>
      <c r="K142" s="64"/>
      <c r="L142" s="64"/>
      <c r="M142" s="64"/>
      <c r="O142" s="33"/>
    </row>
    <row r="143" spans="3:15" s="32" customFormat="1" ht="15">
      <c r="C143" s="93"/>
      <c r="D143" s="94"/>
      <c r="E143" s="95"/>
      <c r="F143" s="96"/>
      <c r="G143" s="95"/>
      <c r="H143" s="96"/>
      <c r="I143" s="64"/>
      <c r="J143" s="64"/>
      <c r="K143" s="64"/>
      <c r="L143" s="64"/>
      <c r="M143" s="64"/>
      <c r="O143" s="33"/>
    </row>
    <row r="144" spans="3:15" s="32" customFormat="1" ht="15">
      <c r="C144" s="93"/>
      <c r="D144" s="94"/>
      <c r="E144" s="95"/>
      <c r="F144" s="96"/>
      <c r="G144" s="95"/>
      <c r="H144" s="96"/>
      <c r="I144" s="64"/>
      <c r="J144" s="64"/>
      <c r="K144" s="64"/>
      <c r="L144" s="64"/>
      <c r="M144" s="64"/>
      <c r="O144" s="33"/>
    </row>
    <row r="145" spans="3:15" s="32" customFormat="1" ht="15">
      <c r="C145" s="93"/>
      <c r="D145" s="94"/>
      <c r="E145" s="95"/>
      <c r="F145" s="96"/>
      <c r="G145" s="95"/>
      <c r="H145" s="96"/>
      <c r="I145" s="64"/>
      <c r="J145" s="64"/>
      <c r="K145" s="64"/>
      <c r="L145" s="64"/>
      <c r="M145" s="64"/>
      <c r="O145" s="33"/>
    </row>
    <row r="146" spans="3:15" s="32" customFormat="1" ht="15">
      <c r="C146" s="93"/>
      <c r="D146" s="94"/>
      <c r="E146" s="95"/>
      <c r="F146" s="96"/>
      <c r="G146" s="95"/>
      <c r="H146" s="96"/>
      <c r="I146" s="64"/>
      <c r="J146" s="64"/>
      <c r="K146" s="64"/>
      <c r="L146" s="64"/>
      <c r="M146" s="64"/>
      <c r="O146" s="33"/>
    </row>
    <row r="147" spans="3:15" s="32" customFormat="1" ht="15">
      <c r="C147" s="93"/>
      <c r="D147" s="94"/>
      <c r="E147" s="95"/>
      <c r="F147" s="96"/>
      <c r="G147" s="95"/>
      <c r="H147" s="96"/>
      <c r="I147" s="64"/>
      <c r="J147" s="64"/>
      <c r="K147" s="64"/>
      <c r="L147" s="64"/>
      <c r="M147" s="64"/>
      <c r="O147" s="33"/>
    </row>
    <row r="148" spans="3:15" s="32" customFormat="1" ht="15">
      <c r="C148" s="93"/>
      <c r="D148" s="94"/>
      <c r="E148" s="95"/>
      <c r="F148" s="96"/>
      <c r="G148" s="95"/>
      <c r="H148" s="96"/>
      <c r="I148" s="64"/>
      <c r="J148" s="64"/>
      <c r="K148" s="64"/>
      <c r="L148" s="64"/>
      <c r="M148" s="64"/>
      <c r="O148" s="33"/>
    </row>
    <row r="149" spans="3:15" s="32" customFormat="1" ht="15">
      <c r="C149" s="93"/>
      <c r="D149" s="94"/>
      <c r="E149" s="95"/>
      <c r="F149" s="96"/>
      <c r="G149" s="95"/>
      <c r="H149" s="96"/>
      <c r="I149" s="64"/>
      <c r="J149" s="64"/>
      <c r="K149" s="64"/>
      <c r="L149" s="64"/>
      <c r="M149" s="64"/>
      <c r="O149" s="33"/>
    </row>
    <row r="150" spans="3:15" s="32" customFormat="1" ht="15">
      <c r="C150" s="93"/>
      <c r="D150" s="94"/>
      <c r="E150" s="95"/>
      <c r="F150" s="96"/>
      <c r="G150" s="95"/>
      <c r="H150" s="96"/>
      <c r="I150" s="64"/>
      <c r="J150" s="64"/>
      <c r="K150" s="64"/>
      <c r="L150" s="64"/>
      <c r="M150" s="64"/>
      <c r="O150" s="33"/>
    </row>
    <row r="151" spans="3:15" s="32" customFormat="1" ht="15">
      <c r="C151" s="93"/>
      <c r="D151" s="94"/>
      <c r="E151" s="95"/>
      <c r="F151" s="96"/>
      <c r="G151" s="95"/>
      <c r="H151" s="96"/>
      <c r="I151" s="64"/>
      <c r="J151" s="64"/>
      <c r="K151" s="64"/>
      <c r="L151" s="64"/>
      <c r="M151" s="64"/>
      <c r="O151" s="33"/>
    </row>
    <row r="152" spans="3:15" s="32" customFormat="1" ht="15">
      <c r="C152" s="93"/>
      <c r="D152" s="94"/>
      <c r="E152" s="95"/>
      <c r="F152" s="96"/>
      <c r="G152" s="95"/>
      <c r="H152" s="96"/>
      <c r="I152" s="64"/>
      <c r="J152" s="64"/>
      <c r="K152" s="64"/>
      <c r="L152" s="64"/>
      <c r="M152" s="64"/>
      <c r="O152" s="33"/>
    </row>
    <row r="153" spans="3:15" s="32" customFormat="1" ht="15">
      <c r="C153" s="93"/>
      <c r="D153" s="94"/>
      <c r="E153" s="95"/>
      <c r="F153" s="96"/>
      <c r="G153" s="95"/>
      <c r="H153" s="96"/>
      <c r="I153" s="64"/>
      <c r="J153" s="64"/>
      <c r="K153" s="64"/>
      <c r="L153" s="64"/>
      <c r="M153" s="64"/>
      <c r="O153" s="33"/>
    </row>
    <row r="154" spans="3:15" s="32" customFormat="1" ht="15">
      <c r="C154" s="93"/>
      <c r="D154" s="94"/>
      <c r="E154" s="95"/>
      <c r="F154" s="96"/>
      <c r="G154" s="95"/>
      <c r="H154" s="96"/>
      <c r="I154" s="64"/>
      <c r="J154" s="64"/>
      <c r="K154" s="64"/>
      <c r="L154" s="64"/>
      <c r="M154" s="64"/>
      <c r="O154" s="33"/>
    </row>
    <row r="155" spans="3:15" s="32" customFormat="1" ht="15">
      <c r="C155" s="93"/>
      <c r="D155" s="94"/>
      <c r="E155" s="95"/>
      <c r="F155" s="96"/>
      <c r="G155" s="95"/>
      <c r="H155" s="96"/>
      <c r="I155" s="64"/>
      <c r="J155" s="64"/>
      <c r="K155" s="64"/>
      <c r="L155" s="64"/>
      <c r="M155" s="64"/>
      <c r="O155" s="33"/>
    </row>
    <row r="156" spans="3:15" s="32" customFormat="1" ht="15">
      <c r="C156" s="93"/>
      <c r="D156" s="94"/>
      <c r="E156" s="95"/>
      <c r="F156" s="96"/>
      <c r="G156" s="95"/>
      <c r="H156" s="96"/>
      <c r="I156" s="64"/>
      <c r="J156" s="64"/>
      <c r="K156" s="64"/>
      <c r="L156" s="64"/>
      <c r="M156" s="64"/>
      <c r="O156" s="33"/>
    </row>
    <row r="157" spans="3:15" s="32" customFormat="1" ht="15">
      <c r="C157" s="93"/>
      <c r="D157" s="94"/>
      <c r="E157" s="95"/>
      <c r="F157" s="96"/>
      <c r="G157" s="95"/>
      <c r="H157" s="96"/>
      <c r="I157" s="64"/>
      <c r="J157" s="64"/>
      <c r="K157" s="64"/>
      <c r="L157" s="64"/>
      <c r="M157" s="64"/>
      <c r="O157" s="33"/>
    </row>
    <row r="158" spans="3:15" s="32" customFormat="1" ht="15">
      <c r="C158" s="93"/>
      <c r="D158" s="94"/>
      <c r="E158" s="95"/>
      <c r="F158" s="96"/>
      <c r="G158" s="95"/>
      <c r="H158" s="96"/>
      <c r="I158" s="64"/>
      <c r="J158" s="64"/>
      <c r="K158" s="64"/>
      <c r="L158" s="64"/>
      <c r="M158" s="64"/>
      <c r="O158" s="33"/>
    </row>
    <row r="159" spans="3:15" s="32" customFormat="1" ht="15">
      <c r="C159" s="93"/>
      <c r="D159" s="94"/>
      <c r="E159" s="95"/>
      <c r="F159" s="96"/>
      <c r="G159" s="95"/>
      <c r="H159" s="96"/>
      <c r="I159" s="64"/>
      <c r="J159" s="64"/>
      <c r="K159" s="64"/>
      <c r="L159" s="64"/>
      <c r="M159" s="64"/>
      <c r="O159" s="33"/>
    </row>
    <row r="160" spans="3:15" s="32" customFormat="1" ht="15">
      <c r="C160" s="93"/>
      <c r="D160" s="94"/>
      <c r="E160" s="95"/>
      <c r="F160" s="96"/>
      <c r="G160" s="95"/>
      <c r="H160" s="96"/>
      <c r="I160" s="64"/>
      <c r="J160" s="64"/>
      <c r="K160" s="64"/>
      <c r="L160" s="64"/>
      <c r="M160" s="64"/>
      <c r="O160" s="33"/>
    </row>
    <row r="161" spans="3:15" s="32" customFormat="1" ht="15">
      <c r="C161" s="93"/>
      <c r="D161" s="94"/>
      <c r="E161" s="95"/>
      <c r="F161" s="96"/>
      <c r="G161" s="95"/>
      <c r="H161" s="96"/>
      <c r="I161" s="64"/>
      <c r="J161" s="64"/>
      <c r="K161" s="64"/>
      <c r="L161" s="64"/>
      <c r="M161" s="64"/>
      <c r="O161" s="33"/>
    </row>
    <row r="162" spans="3:15" s="32" customFormat="1" ht="15">
      <c r="C162" s="93"/>
      <c r="D162" s="94"/>
      <c r="E162" s="95"/>
      <c r="F162" s="96"/>
      <c r="G162" s="95"/>
      <c r="H162" s="96"/>
      <c r="I162" s="64"/>
      <c r="J162" s="64"/>
      <c r="K162" s="64"/>
      <c r="L162" s="64"/>
      <c r="M162" s="64"/>
      <c r="O162" s="33"/>
    </row>
    <row r="163" spans="3:15" s="32" customFormat="1" ht="15">
      <c r="C163" s="93"/>
      <c r="D163" s="94"/>
      <c r="E163" s="95"/>
      <c r="F163" s="96"/>
      <c r="G163" s="95"/>
      <c r="H163" s="96"/>
      <c r="I163" s="64"/>
      <c r="J163" s="64"/>
      <c r="K163" s="64"/>
      <c r="L163" s="64"/>
      <c r="M163" s="64"/>
      <c r="O163" s="33"/>
    </row>
    <row r="164" spans="3:15" s="32" customFormat="1" ht="15">
      <c r="C164" s="93"/>
      <c r="D164" s="94"/>
      <c r="E164" s="95"/>
      <c r="F164" s="96"/>
      <c r="G164" s="95"/>
      <c r="H164" s="96"/>
      <c r="I164" s="64"/>
      <c r="J164" s="64"/>
      <c r="K164" s="64"/>
      <c r="L164" s="64"/>
      <c r="M164" s="64"/>
      <c r="O164" s="33"/>
    </row>
    <row r="165" spans="3:15" s="32" customFormat="1" ht="15">
      <c r="C165" s="93"/>
      <c r="D165" s="94"/>
      <c r="E165" s="95"/>
      <c r="F165" s="96"/>
      <c r="G165" s="95"/>
      <c r="H165" s="96"/>
      <c r="I165" s="64"/>
      <c r="J165" s="64"/>
      <c r="K165" s="64"/>
      <c r="L165" s="64"/>
      <c r="M165" s="64"/>
      <c r="O165" s="33"/>
    </row>
    <row r="166" spans="3:15" s="32" customFormat="1" ht="15">
      <c r="C166" s="93"/>
      <c r="D166" s="94"/>
      <c r="E166" s="95"/>
      <c r="F166" s="96"/>
      <c r="G166" s="95"/>
      <c r="H166" s="96"/>
      <c r="I166" s="64"/>
      <c r="J166" s="64"/>
      <c r="K166" s="64"/>
      <c r="L166" s="64"/>
      <c r="M166" s="64"/>
      <c r="O166" s="33"/>
    </row>
    <row r="167" spans="3:15" s="32" customFormat="1" ht="15">
      <c r="C167" s="93"/>
      <c r="D167" s="94"/>
      <c r="E167" s="95"/>
      <c r="F167" s="96"/>
      <c r="G167" s="95"/>
      <c r="H167" s="96"/>
      <c r="I167" s="64"/>
      <c r="J167" s="64"/>
      <c r="K167" s="64"/>
      <c r="L167" s="64"/>
      <c r="M167" s="64"/>
      <c r="O167" s="33"/>
    </row>
    <row r="168" spans="3:15" s="32" customFormat="1" ht="15">
      <c r="C168" s="93"/>
      <c r="D168" s="94"/>
      <c r="E168" s="95"/>
      <c r="F168" s="96"/>
      <c r="G168" s="95"/>
      <c r="H168" s="96"/>
      <c r="I168" s="64"/>
      <c r="J168" s="64"/>
      <c r="K168" s="64"/>
      <c r="L168" s="64"/>
      <c r="M168" s="64"/>
      <c r="O168" s="33"/>
    </row>
    <row r="169" spans="3:15" s="32" customFormat="1" ht="15">
      <c r="C169" s="93"/>
      <c r="D169" s="94"/>
      <c r="E169" s="95"/>
      <c r="F169" s="96"/>
      <c r="G169" s="95"/>
      <c r="H169" s="96"/>
      <c r="I169" s="64"/>
      <c r="J169" s="64"/>
      <c r="K169" s="64"/>
      <c r="L169" s="64"/>
      <c r="M169" s="64"/>
      <c r="O169" s="33"/>
    </row>
    <row r="170" spans="3:15" s="32" customFormat="1" ht="15">
      <c r="C170" s="93"/>
      <c r="D170" s="94"/>
      <c r="E170" s="95"/>
      <c r="F170" s="96"/>
      <c r="G170" s="95"/>
      <c r="H170" s="96"/>
      <c r="I170" s="64"/>
      <c r="J170" s="64"/>
      <c r="K170" s="64"/>
      <c r="L170" s="64"/>
      <c r="M170" s="64"/>
      <c r="O170" s="33"/>
    </row>
    <row r="171" spans="3:15" s="32" customFormat="1" ht="15">
      <c r="C171" s="93"/>
      <c r="D171" s="94"/>
      <c r="E171" s="95"/>
      <c r="F171" s="96"/>
      <c r="G171" s="95"/>
      <c r="H171" s="96"/>
      <c r="I171" s="64"/>
      <c r="J171" s="64"/>
      <c r="K171" s="64"/>
      <c r="L171" s="64"/>
      <c r="M171" s="64"/>
      <c r="O171" s="33"/>
    </row>
    <row r="172" spans="3:15" s="32" customFormat="1" ht="15">
      <c r="C172" s="93"/>
      <c r="D172" s="94"/>
      <c r="E172" s="95"/>
      <c r="F172" s="96"/>
      <c r="G172" s="95"/>
      <c r="H172" s="96"/>
      <c r="I172" s="64"/>
      <c r="J172" s="64"/>
      <c r="K172" s="64"/>
      <c r="L172" s="64"/>
      <c r="M172" s="64"/>
      <c r="O172" s="33"/>
    </row>
    <row r="173" spans="3:15" s="32" customFormat="1" ht="15">
      <c r="C173" s="93"/>
      <c r="D173" s="94"/>
      <c r="E173" s="95"/>
      <c r="F173" s="96"/>
      <c r="G173" s="95"/>
      <c r="H173" s="96"/>
      <c r="I173" s="64"/>
      <c r="J173" s="64"/>
      <c r="K173" s="64"/>
      <c r="L173" s="64"/>
      <c r="M173" s="64"/>
      <c r="O173" s="33"/>
    </row>
    <row r="174" spans="3:15" s="32" customFormat="1" ht="15">
      <c r="C174" s="93"/>
      <c r="D174" s="94"/>
      <c r="E174" s="95"/>
      <c r="F174" s="96"/>
      <c r="G174" s="95"/>
      <c r="H174" s="96"/>
      <c r="I174" s="64"/>
      <c r="J174" s="64"/>
      <c r="K174" s="64"/>
      <c r="L174" s="64"/>
      <c r="M174" s="64"/>
      <c r="O174" s="33"/>
    </row>
    <row r="175" spans="3:15" s="32" customFormat="1" ht="15">
      <c r="C175" s="93"/>
      <c r="D175" s="94"/>
      <c r="E175" s="95"/>
      <c r="F175" s="96"/>
      <c r="G175" s="95"/>
      <c r="H175" s="96"/>
      <c r="I175" s="64"/>
      <c r="J175" s="64"/>
      <c r="K175" s="64"/>
      <c r="L175" s="64"/>
      <c r="M175" s="64"/>
      <c r="O175" s="33"/>
    </row>
    <row r="176" spans="3:15" s="32" customFormat="1" ht="15">
      <c r="C176" s="93"/>
      <c r="D176" s="94"/>
      <c r="E176" s="95"/>
      <c r="F176" s="96"/>
      <c r="G176" s="95"/>
      <c r="H176" s="96"/>
      <c r="I176" s="64"/>
      <c r="J176" s="64"/>
      <c r="K176" s="64"/>
      <c r="L176" s="64"/>
      <c r="M176" s="64"/>
      <c r="O176" s="33"/>
    </row>
    <row r="177" spans="3:15" s="32" customFormat="1" ht="15">
      <c r="C177" s="93"/>
      <c r="D177" s="94"/>
      <c r="E177" s="95"/>
      <c r="F177" s="96"/>
      <c r="G177" s="95"/>
      <c r="H177" s="96"/>
      <c r="I177" s="64"/>
      <c r="J177" s="64"/>
      <c r="K177" s="64"/>
      <c r="L177" s="64"/>
      <c r="M177" s="64"/>
      <c r="O177" s="33"/>
    </row>
    <row r="178" spans="3:15" s="32" customFormat="1" ht="15">
      <c r="C178" s="93"/>
      <c r="D178" s="94"/>
      <c r="E178" s="95"/>
      <c r="F178" s="96"/>
      <c r="G178" s="95"/>
      <c r="H178" s="96"/>
      <c r="I178" s="64"/>
      <c r="J178" s="64"/>
      <c r="K178" s="64"/>
      <c r="L178" s="64"/>
      <c r="M178" s="64"/>
      <c r="O178" s="33"/>
    </row>
    <row r="179" spans="3:15" s="32" customFormat="1" ht="15">
      <c r="C179" s="93"/>
      <c r="D179" s="94"/>
      <c r="E179" s="95"/>
      <c r="F179" s="96"/>
      <c r="G179" s="95"/>
      <c r="H179" s="96"/>
      <c r="I179" s="64"/>
      <c r="J179" s="64"/>
      <c r="K179" s="64"/>
      <c r="L179" s="64"/>
      <c r="M179" s="64"/>
      <c r="O179" s="33"/>
    </row>
    <row r="180" spans="3:15" s="32" customFormat="1" ht="15">
      <c r="C180" s="93"/>
      <c r="D180" s="94"/>
      <c r="E180" s="95"/>
      <c r="F180" s="96"/>
      <c r="G180" s="95"/>
      <c r="H180" s="96"/>
      <c r="I180" s="64"/>
      <c r="J180" s="64"/>
      <c r="K180" s="64"/>
      <c r="L180" s="64"/>
      <c r="M180" s="64"/>
      <c r="O180" s="33"/>
    </row>
    <row r="181" spans="3:15" s="32" customFormat="1" ht="15">
      <c r="C181" s="93"/>
      <c r="D181" s="94"/>
      <c r="E181" s="95"/>
      <c r="F181" s="96"/>
      <c r="G181" s="95"/>
      <c r="H181" s="96"/>
      <c r="I181" s="64"/>
      <c r="J181" s="64"/>
      <c r="K181" s="64"/>
      <c r="L181" s="64"/>
      <c r="M181" s="64"/>
      <c r="O181" s="33"/>
    </row>
    <row r="182" spans="3:15" s="32" customFormat="1" ht="15">
      <c r="C182" s="93"/>
      <c r="D182" s="94"/>
      <c r="E182" s="95"/>
      <c r="F182" s="96"/>
      <c r="G182" s="95"/>
      <c r="H182" s="96"/>
      <c r="I182" s="64"/>
      <c r="J182" s="64"/>
      <c r="K182" s="64"/>
      <c r="L182" s="64"/>
      <c r="M182" s="64"/>
      <c r="O182" s="33"/>
    </row>
    <row r="183" spans="3:15" s="32" customFormat="1" ht="15">
      <c r="C183" s="93"/>
      <c r="D183" s="94"/>
      <c r="E183" s="95"/>
      <c r="F183" s="96"/>
      <c r="G183" s="95"/>
      <c r="H183" s="96"/>
      <c r="I183" s="64"/>
      <c r="J183" s="64"/>
      <c r="K183" s="64"/>
      <c r="L183" s="64"/>
      <c r="M183" s="64"/>
      <c r="O183" s="33"/>
    </row>
    <row r="184" spans="3:15" s="32" customFormat="1" ht="15">
      <c r="C184" s="93"/>
      <c r="D184" s="94"/>
      <c r="E184" s="95"/>
      <c r="F184" s="96"/>
      <c r="G184" s="95"/>
      <c r="H184" s="96"/>
      <c r="I184" s="64"/>
      <c r="J184" s="64"/>
      <c r="K184" s="64"/>
      <c r="L184" s="64"/>
      <c r="M184" s="64"/>
      <c r="O184" s="33"/>
    </row>
    <row r="185" spans="3:15" s="32" customFormat="1" ht="15">
      <c r="C185" s="93"/>
      <c r="D185" s="94"/>
      <c r="E185" s="95"/>
      <c r="F185" s="96"/>
      <c r="G185" s="95"/>
      <c r="H185" s="96"/>
      <c r="I185" s="64"/>
      <c r="J185" s="64"/>
      <c r="K185" s="64"/>
      <c r="L185" s="64"/>
      <c r="M185" s="64"/>
      <c r="O185" s="33"/>
    </row>
    <row r="186" spans="3:15" s="32" customFormat="1" ht="15">
      <c r="C186" s="93"/>
      <c r="D186" s="94"/>
      <c r="E186" s="95"/>
      <c r="F186" s="96"/>
      <c r="G186" s="95"/>
      <c r="H186" s="96"/>
      <c r="I186" s="64"/>
      <c r="J186" s="64"/>
      <c r="K186" s="64"/>
      <c r="L186" s="64"/>
      <c r="M186" s="64"/>
      <c r="O186" s="33"/>
    </row>
    <row r="187" spans="3:15" s="32" customFormat="1" ht="15">
      <c r="C187" s="93"/>
      <c r="D187" s="94"/>
      <c r="E187" s="95"/>
      <c r="F187" s="96"/>
      <c r="G187" s="95"/>
      <c r="H187" s="96"/>
      <c r="I187" s="64"/>
      <c r="J187" s="64"/>
      <c r="K187" s="64"/>
      <c r="L187" s="64"/>
      <c r="M187" s="64"/>
      <c r="O187" s="33"/>
    </row>
    <row r="188" spans="3:15" s="32" customFormat="1" ht="15">
      <c r="C188" s="93"/>
      <c r="D188" s="94"/>
      <c r="E188" s="95"/>
      <c r="F188" s="96"/>
      <c r="G188" s="95"/>
      <c r="H188" s="96"/>
      <c r="I188" s="64"/>
      <c r="J188" s="64"/>
      <c r="K188" s="64"/>
      <c r="L188" s="64"/>
      <c r="M188" s="64"/>
      <c r="O188" s="33"/>
    </row>
    <row r="189" spans="3:15" s="32" customFormat="1" ht="15">
      <c r="C189" s="93"/>
      <c r="D189" s="94"/>
      <c r="E189" s="95"/>
      <c r="F189" s="96"/>
      <c r="G189" s="95"/>
      <c r="H189" s="96"/>
      <c r="I189" s="64"/>
      <c r="J189" s="64"/>
      <c r="K189" s="64"/>
      <c r="L189" s="64"/>
      <c r="M189" s="64"/>
      <c r="O189" s="33"/>
    </row>
    <row r="190" spans="3:15" s="32" customFormat="1" ht="15">
      <c r="C190" s="93"/>
      <c r="D190" s="94"/>
      <c r="E190" s="95"/>
      <c r="F190" s="96"/>
      <c r="G190" s="95"/>
      <c r="H190" s="96"/>
      <c r="I190" s="64"/>
      <c r="J190" s="64"/>
      <c r="K190" s="64"/>
      <c r="L190" s="64"/>
      <c r="M190" s="64"/>
      <c r="O190" s="33"/>
    </row>
    <row r="191" spans="3:15" s="32" customFormat="1" ht="15">
      <c r="C191" s="93"/>
      <c r="D191" s="94"/>
      <c r="E191" s="95"/>
      <c r="F191" s="96"/>
      <c r="G191" s="95"/>
      <c r="H191" s="96"/>
      <c r="I191" s="64"/>
      <c r="J191" s="64"/>
      <c r="K191" s="64"/>
      <c r="L191" s="64"/>
      <c r="M191" s="64"/>
      <c r="O191" s="33"/>
    </row>
    <row r="192" spans="3:15" s="32" customFormat="1" ht="15">
      <c r="C192" s="93"/>
      <c r="D192" s="94"/>
      <c r="E192" s="95"/>
      <c r="F192" s="96"/>
      <c r="G192" s="95"/>
      <c r="H192" s="96"/>
      <c r="I192" s="64"/>
      <c r="J192" s="64"/>
      <c r="K192" s="64"/>
      <c r="L192" s="64"/>
      <c r="M192" s="64"/>
      <c r="O192" s="33"/>
    </row>
    <row r="193" spans="3:15" s="32" customFormat="1" ht="15">
      <c r="C193" s="93"/>
      <c r="D193" s="94"/>
      <c r="E193" s="95"/>
      <c r="F193" s="96"/>
      <c r="G193" s="95"/>
      <c r="H193" s="96"/>
      <c r="I193" s="64"/>
      <c r="J193" s="64"/>
      <c r="K193" s="64"/>
      <c r="L193" s="64"/>
      <c r="M193" s="64"/>
      <c r="O193" s="33"/>
    </row>
    <row r="194" spans="3:15" s="32" customFormat="1" ht="15">
      <c r="C194" s="93"/>
      <c r="D194" s="94"/>
      <c r="E194" s="95"/>
      <c r="F194" s="96"/>
      <c r="G194" s="95"/>
      <c r="H194" s="96"/>
      <c r="I194" s="64"/>
      <c r="J194" s="64"/>
      <c r="K194" s="64"/>
      <c r="L194" s="64"/>
      <c r="M194" s="64"/>
      <c r="O194" s="33"/>
    </row>
    <row r="195" spans="3:15" s="32" customFormat="1" ht="15">
      <c r="C195" s="93"/>
      <c r="D195" s="94"/>
      <c r="E195" s="95"/>
      <c r="F195" s="96"/>
      <c r="G195" s="95"/>
      <c r="H195" s="96"/>
      <c r="I195" s="64"/>
      <c r="J195" s="64"/>
      <c r="K195" s="64"/>
      <c r="L195" s="64"/>
      <c r="M195" s="64"/>
      <c r="O195" s="33"/>
    </row>
    <row r="196" spans="3:15" s="32" customFormat="1" ht="15">
      <c r="C196" s="93"/>
      <c r="D196" s="94"/>
      <c r="E196" s="95"/>
      <c r="F196" s="96"/>
      <c r="G196" s="95"/>
      <c r="H196" s="96"/>
      <c r="I196" s="64"/>
      <c r="J196" s="64"/>
      <c r="K196" s="64"/>
      <c r="L196" s="64"/>
      <c r="M196" s="64"/>
      <c r="O196" s="33"/>
    </row>
    <row r="197" spans="3:15" s="32" customFormat="1" ht="15">
      <c r="C197" s="93"/>
      <c r="D197" s="94"/>
      <c r="E197" s="95"/>
      <c r="F197" s="96"/>
      <c r="G197" s="95"/>
      <c r="H197" s="96"/>
      <c r="I197" s="64"/>
      <c r="J197" s="64"/>
      <c r="K197" s="64"/>
      <c r="L197" s="64"/>
      <c r="M197" s="64"/>
      <c r="O197" s="33"/>
    </row>
    <row r="198" spans="3:15" s="32" customFormat="1" ht="15">
      <c r="C198" s="93"/>
      <c r="D198" s="94"/>
      <c r="E198" s="95"/>
      <c r="F198" s="96"/>
      <c r="G198" s="95"/>
      <c r="H198" s="96"/>
      <c r="I198" s="64"/>
      <c r="J198" s="64"/>
      <c r="K198" s="64"/>
      <c r="L198" s="64"/>
      <c r="M198" s="64"/>
      <c r="O198" s="33"/>
    </row>
    <row r="199" spans="3:15" s="32" customFormat="1" ht="15">
      <c r="C199" s="93"/>
      <c r="D199" s="94"/>
      <c r="E199" s="95"/>
      <c r="F199" s="96"/>
      <c r="G199" s="95"/>
      <c r="H199" s="96"/>
      <c r="I199" s="64"/>
      <c r="J199" s="64"/>
      <c r="K199" s="64"/>
      <c r="L199" s="64"/>
      <c r="M199" s="64"/>
      <c r="O199" s="33"/>
    </row>
    <row r="200" spans="3:15" s="32" customFormat="1" ht="15">
      <c r="C200" s="93"/>
      <c r="D200" s="94"/>
      <c r="E200" s="95"/>
      <c r="F200" s="96"/>
      <c r="G200" s="95"/>
      <c r="H200" s="96"/>
      <c r="I200" s="64"/>
      <c r="J200" s="64"/>
      <c r="K200" s="64"/>
      <c r="L200" s="64"/>
      <c r="M200" s="64"/>
      <c r="O200" s="33"/>
    </row>
    <row r="201" spans="3:15" s="32" customFormat="1" ht="15">
      <c r="C201" s="93"/>
      <c r="D201" s="94"/>
      <c r="E201" s="95"/>
      <c r="F201" s="96"/>
      <c r="G201" s="95"/>
      <c r="H201" s="96"/>
      <c r="I201" s="64"/>
      <c r="J201" s="64"/>
      <c r="K201" s="64"/>
      <c r="L201" s="64"/>
      <c r="M201" s="64"/>
      <c r="O201" s="33"/>
    </row>
    <row r="202" spans="3:15" s="32" customFormat="1" ht="15">
      <c r="C202" s="93"/>
      <c r="D202" s="94"/>
      <c r="E202" s="95"/>
      <c r="F202" s="96"/>
      <c r="G202" s="95"/>
      <c r="H202" s="96"/>
      <c r="I202" s="64"/>
      <c r="J202" s="64"/>
      <c r="K202" s="64"/>
      <c r="L202" s="64"/>
      <c r="M202" s="64"/>
      <c r="O202" s="33"/>
    </row>
    <row r="203" spans="3:15" s="32" customFormat="1" ht="15">
      <c r="C203" s="93"/>
      <c r="D203" s="94"/>
      <c r="E203" s="95"/>
      <c r="F203" s="96"/>
      <c r="G203" s="95"/>
      <c r="H203" s="96"/>
      <c r="I203" s="64"/>
      <c r="J203" s="64"/>
      <c r="K203" s="64"/>
      <c r="L203" s="64"/>
      <c r="M203" s="64"/>
      <c r="O203" s="33"/>
    </row>
    <row r="204" spans="3:15" s="32" customFormat="1" ht="15">
      <c r="C204" s="93"/>
      <c r="D204" s="94"/>
      <c r="E204" s="95"/>
      <c r="F204" s="96"/>
      <c r="G204" s="95"/>
      <c r="H204" s="96"/>
      <c r="I204" s="64"/>
      <c r="J204" s="64"/>
      <c r="K204" s="64"/>
      <c r="L204" s="64"/>
      <c r="M204" s="64"/>
      <c r="O204" s="33"/>
    </row>
    <row r="205" spans="3:15" s="32" customFormat="1" ht="15">
      <c r="C205" s="93"/>
      <c r="D205" s="94"/>
      <c r="E205" s="95"/>
      <c r="F205" s="96"/>
      <c r="G205" s="95"/>
      <c r="H205" s="96"/>
      <c r="I205" s="64"/>
      <c r="J205" s="64"/>
      <c r="K205" s="64"/>
      <c r="L205" s="64"/>
      <c r="M205" s="64"/>
      <c r="O205" s="33"/>
    </row>
    <row r="206" spans="3:15" s="32" customFormat="1" ht="15">
      <c r="C206" s="93"/>
      <c r="D206" s="94"/>
      <c r="E206" s="95"/>
      <c r="F206" s="96"/>
      <c r="G206" s="95"/>
      <c r="H206" s="96"/>
      <c r="I206" s="64"/>
      <c r="J206" s="64"/>
      <c r="K206" s="64"/>
      <c r="L206" s="64"/>
      <c r="M206" s="64"/>
      <c r="O206" s="33"/>
    </row>
    <row r="207" spans="3:15" s="32" customFormat="1" ht="15">
      <c r="C207" s="93"/>
      <c r="D207" s="94"/>
      <c r="E207" s="95"/>
      <c r="F207" s="96"/>
      <c r="G207" s="95"/>
      <c r="H207" s="96"/>
      <c r="I207" s="64"/>
      <c r="J207" s="64"/>
      <c r="K207" s="64"/>
      <c r="L207" s="64"/>
      <c r="M207" s="64"/>
      <c r="O207" s="33"/>
    </row>
    <row r="208" spans="3:15" s="32" customFormat="1" ht="15">
      <c r="C208" s="93"/>
      <c r="D208" s="94"/>
      <c r="E208" s="95"/>
      <c r="F208" s="96"/>
      <c r="G208" s="95"/>
      <c r="H208" s="96"/>
      <c r="I208" s="64"/>
      <c r="J208" s="64"/>
      <c r="K208" s="64"/>
      <c r="L208" s="64"/>
      <c r="M208" s="64"/>
      <c r="O208" s="33"/>
    </row>
    <row r="209" spans="3:15" s="32" customFormat="1" ht="15">
      <c r="C209" s="93"/>
      <c r="D209" s="94"/>
      <c r="E209" s="95"/>
      <c r="F209" s="96"/>
      <c r="G209" s="95"/>
      <c r="H209" s="96"/>
      <c r="I209" s="64"/>
      <c r="J209" s="64"/>
      <c r="K209" s="64"/>
      <c r="L209" s="64"/>
      <c r="M209" s="64"/>
      <c r="O209" s="33"/>
    </row>
    <row r="210" spans="3:15" s="32" customFormat="1" ht="15">
      <c r="C210" s="93"/>
      <c r="D210" s="94"/>
      <c r="E210" s="95"/>
      <c r="F210" s="96"/>
      <c r="G210" s="95"/>
      <c r="H210" s="96"/>
      <c r="I210" s="64"/>
      <c r="J210" s="64"/>
      <c r="K210" s="64"/>
      <c r="L210" s="64"/>
      <c r="M210" s="64"/>
      <c r="O210" s="33"/>
    </row>
    <row r="211" spans="3:15" s="32" customFormat="1" ht="15">
      <c r="C211" s="93"/>
      <c r="D211" s="94"/>
      <c r="E211" s="95"/>
      <c r="F211" s="96"/>
      <c r="G211" s="95"/>
      <c r="H211" s="96"/>
      <c r="I211" s="64"/>
      <c r="J211" s="64"/>
      <c r="K211" s="64"/>
      <c r="L211" s="64"/>
      <c r="M211" s="64"/>
      <c r="O211" s="33"/>
    </row>
    <row r="212" spans="3:15" s="32" customFormat="1" ht="15">
      <c r="C212" s="93"/>
      <c r="D212" s="94"/>
      <c r="E212" s="95"/>
      <c r="F212" s="96"/>
      <c r="G212" s="95"/>
      <c r="H212" s="96"/>
      <c r="I212" s="64"/>
      <c r="J212" s="64"/>
      <c r="K212" s="64"/>
      <c r="L212" s="64"/>
      <c r="M212" s="64"/>
      <c r="O212" s="33"/>
    </row>
    <row r="213" spans="3:15" s="32" customFormat="1" ht="15">
      <c r="C213" s="93"/>
      <c r="D213" s="94"/>
      <c r="E213" s="95"/>
      <c r="F213" s="96"/>
      <c r="G213" s="95"/>
      <c r="H213" s="96"/>
      <c r="I213" s="64"/>
      <c r="J213" s="64"/>
      <c r="K213" s="64"/>
      <c r="L213" s="64"/>
      <c r="M213" s="64"/>
      <c r="O213" s="33"/>
    </row>
    <row r="214" spans="3:15" s="32" customFormat="1" ht="15">
      <c r="C214" s="93"/>
      <c r="D214" s="94"/>
      <c r="E214" s="95"/>
      <c r="F214" s="96"/>
      <c r="G214" s="95"/>
      <c r="H214" s="96"/>
      <c r="I214" s="64"/>
      <c r="J214" s="64"/>
      <c r="K214" s="64"/>
      <c r="L214" s="64"/>
      <c r="M214" s="64"/>
      <c r="O214" s="33"/>
    </row>
    <row r="215" spans="3:15" s="32" customFormat="1" ht="15">
      <c r="C215" s="93"/>
      <c r="D215" s="94"/>
      <c r="E215" s="95"/>
      <c r="F215" s="96"/>
      <c r="G215" s="95"/>
      <c r="H215" s="96"/>
      <c r="I215" s="64"/>
      <c r="J215" s="64"/>
      <c r="K215" s="64"/>
      <c r="L215" s="64"/>
      <c r="M215" s="64"/>
      <c r="O215" s="33"/>
    </row>
    <row r="216" spans="3:15" s="32" customFormat="1" ht="15">
      <c r="C216" s="93"/>
      <c r="D216" s="94"/>
      <c r="E216" s="95"/>
      <c r="F216" s="96"/>
      <c r="G216" s="95"/>
      <c r="H216" s="96"/>
      <c r="I216" s="64"/>
      <c r="J216" s="64"/>
      <c r="K216" s="64"/>
      <c r="L216" s="64"/>
      <c r="M216" s="64"/>
      <c r="O216" s="33"/>
    </row>
    <row r="217" spans="3:15" s="32" customFormat="1" ht="15">
      <c r="C217" s="93"/>
      <c r="D217" s="94"/>
      <c r="E217" s="95"/>
      <c r="F217" s="96"/>
      <c r="G217" s="95"/>
      <c r="H217" s="96"/>
      <c r="I217" s="64"/>
      <c r="J217" s="64"/>
      <c r="K217" s="64"/>
      <c r="L217" s="64"/>
      <c r="M217" s="64"/>
      <c r="O217" s="33"/>
    </row>
    <row r="218" spans="3:15" s="32" customFormat="1" ht="15">
      <c r="C218" s="93"/>
      <c r="D218" s="94"/>
      <c r="E218" s="95"/>
      <c r="F218" s="96"/>
      <c r="G218" s="95"/>
      <c r="H218" s="96"/>
      <c r="I218" s="64"/>
      <c r="J218" s="64"/>
      <c r="K218" s="64"/>
      <c r="L218" s="64"/>
      <c r="M218" s="64"/>
      <c r="O218" s="33"/>
    </row>
    <row r="219" spans="3:15" s="32" customFormat="1" ht="15">
      <c r="C219" s="93"/>
      <c r="D219" s="94"/>
      <c r="E219" s="95"/>
      <c r="F219" s="96"/>
      <c r="G219" s="95"/>
      <c r="H219" s="96"/>
      <c r="I219" s="64"/>
      <c r="J219" s="64"/>
      <c r="K219" s="64"/>
      <c r="L219" s="64"/>
      <c r="M219" s="64"/>
      <c r="O219" s="33"/>
    </row>
    <row r="220" spans="3:15" s="32" customFormat="1" ht="15">
      <c r="C220" s="93"/>
      <c r="D220" s="94"/>
      <c r="E220" s="95"/>
      <c r="F220" s="96"/>
      <c r="G220" s="95"/>
      <c r="H220" s="96"/>
      <c r="I220" s="64"/>
      <c r="J220" s="64"/>
      <c r="K220" s="64"/>
      <c r="L220" s="64"/>
      <c r="M220" s="64"/>
      <c r="O220" s="33"/>
    </row>
  </sheetData>
  <mergeCells count="14">
    <mergeCell ref="H8:H9"/>
    <mergeCell ref="I8:M8"/>
    <mergeCell ref="N8:N9"/>
    <mergeCell ref="O8:O9"/>
    <mergeCell ref="A1:O1"/>
    <mergeCell ref="A2:O2"/>
    <mergeCell ref="A3:O3"/>
    <mergeCell ref="A4:O4"/>
    <mergeCell ref="A8:A9"/>
    <mergeCell ref="C8:C9"/>
    <mergeCell ref="D8:D9"/>
    <mergeCell ref="E8:E9"/>
    <mergeCell ref="F8:F9"/>
    <mergeCell ref="G8:G9"/>
  </mergeCells>
  <conditionalFormatting sqref="B10:B39 B1:B3">
    <cfRule type="cellIs" dxfId="2" priority="1" stopIfTrue="1" operator="equal">
      <formula>"В/З"</formula>
    </cfRule>
  </conditionalFormatting>
  <pageMargins left="0.39370078740157483" right="0.39370078740157483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showZeros="0" view="pageBreakPreview" zoomScale="70" zoomScaleSheetLayoutView="70" workbookViewId="0">
      <selection activeCell="N33" sqref="N33"/>
    </sheetView>
  </sheetViews>
  <sheetFormatPr defaultRowHeight="12.75"/>
  <cols>
    <col min="1" max="1" width="3.28515625" style="71" customWidth="1"/>
    <col min="2" max="2" width="5.85546875" style="91" hidden="1" customWidth="1"/>
    <col min="3" max="3" width="34" style="71" customWidth="1"/>
    <col min="4" max="4" width="11.140625" style="72" customWidth="1"/>
    <col min="5" max="5" width="19.7109375" style="71" customWidth="1"/>
    <col min="6" max="6" width="18" style="71" hidden="1" customWidth="1"/>
    <col min="7" max="7" width="27.140625" style="71" customWidth="1"/>
    <col min="8" max="8" width="7.28515625" style="77" customWidth="1"/>
    <col min="9" max="9" width="5.42578125" style="75" customWidth="1"/>
    <col min="10" max="10" width="5" style="75" customWidth="1"/>
    <col min="11" max="11" width="6.28515625" style="75" customWidth="1"/>
    <col min="12" max="12" width="5.28515625" style="75" customWidth="1"/>
    <col min="13" max="13" width="5.42578125" style="75" customWidth="1"/>
    <col min="14" max="14" width="6.140625" style="75" customWidth="1"/>
    <col min="15" max="15" width="6.85546875" style="92" customWidth="1"/>
    <col min="16" max="16" width="6.28515625" style="75" customWidth="1"/>
    <col min="17" max="17" width="10.140625" style="75" customWidth="1"/>
    <col min="18" max="18" width="6.28515625" style="75" customWidth="1"/>
    <col min="19" max="19" width="8.28515625" style="77" customWidth="1"/>
    <col min="20" max="16384" width="9.140625" style="71"/>
  </cols>
  <sheetData>
    <row r="1" spans="1:19" s="33" customFormat="1" ht="15.7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s="33" customFormat="1" ht="15.75" customHeight="1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s="33" customFormat="1" ht="15.75">
      <c r="A3" s="121" t="s">
        <v>140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s="34" customFormat="1" ht="15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s="34" customFormat="1" ht="15" customHeight="1">
      <c r="A5" s="35" t="s">
        <v>143</v>
      </c>
      <c r="B5" s="80"/>
      <c r="D5" s="36"/>
      <c r="E5" s="35"/>
      <c r="F5" s="35"/>
      <c r="G5" s="35"/>
      <c r="H5" s="38"/>
      <c r="I5" s="39"/>
      <c r="J5" s="39"/>
      <c r="K5" s="39"/>
      <c r="L5" s="39"/>
      <c r="M5" s="39"/>
      <c r="N5" s="39"/>
      <c r="O5" s="81"/>
      <c r="P5" s="39"/>
      <c r="Q5" s="39"/>
      <c r="R5" s="39"/>
      <c r="S5" s="38"/>
    </row>
    <row r="6" spans="1:19" s="34" customFormat="1" ht="15" customHeight="1">
      <c r="A6" s="42" t="s">
        <v>132</v>
      </c>
      <c r="B6" s="82"/>
      <c r="C6" s="35"/>
      <c r="D6" s="36"/>
      <c r="E6" s="35"/>
      <c r="F6" s="35"/>
      <c r="G6" s="35"/>
      <c r="H6" s="38"/>
      <c r="I6" s="39"/>
      <c r="J6" s="39"/>
      <c r="K6" s="39"/>
      <c r="L6" s="39"/>
      <c r="M6" s="39"/>
      <c r="N6" s="39"/>
      <c r="O6" s="81"/>
      <c r="P6" s="39"/>
      <c r="Q6" s="39"/>
      <c r="R6" s="39"/>
      <c r="S6" s="38"/>
    </row>
    <row r="7" spans="1:19" s="34" customFormat="1" ht="15" customHeight="1">
      <c r="A7" s="32" t="s">
        <v>137</v>
      </c>
      <c r="B7" s="82"/>
      <c r="C7" s="35"/>
      <c r="D7" s="36"/>
      <c r="E7" s="35"/>
      <c r="F7" s="35"/>
      <c r="G7" s="35"/>
      <c r="H7" s="38"/>
      <c r="I7" s="39"/>
      <c r="J7" s="39"/>
      <c r="K7" s="39"/>
      <c r="L7" s="39"/>
      <c r="M7" s="39"/>
      <c r="N7" s="39"/>
      <c r="O7" s="43" t="s">
        <v>136</v>
      </c>
      <c r="P7" s="39"/>
      <c r="Q7" s="39"/>
      <c r="R7" s="39"/>
      <c r="S7" s="38"/>
    </row>
    <row r="8" spans="1:19" s="34" customFormat="1" ht="15" customHeight="1">
      <c r="A8" s="144" t="s">
        <v>127</v>
      </c>
      <c r="B8" s="83"/>
      <c r="C8" s="146" t="s">
        <v>120</v>
      </c>
      <c r="D8" s="148" t="s">
        <v>144</v>
      </c>
      <c r="E8" s="134" t="s">
        <v>145</v>
      </c>
      <c r="F8" s="134" t="s">
        <v>146</v>
      </c>
      <c r="G8" s="134" t="s">
        <v>147</v>
      </c>
      <c r="H8" s="134" t="s">
        <v>148</v>
      </c>
      <c r="I8" s="136" t="s">
        <v>149</v>
      </c>
      <c r="J8" s="137"/>
      <c r="K8" s="138"/>
      <c r="L8" s="136" t="s">
        <v>150</v>
      </c>
      <c r="M8" s="137"/>
      <c r="N8" s="138"/>
      <c r="O8" s="139" t="s">
        <v>151</v>
      </c>
      <c r="P8" s="141" t="s">
        <v>128</v>
      </c>
      <c r="Q8" s="141" t="s">
        <v>152</v>
      </c>
      <c r="R8" s="141" t="s">
        <v>128</v>
      </c>
      <c r="S8" s="132" t="s">
        <v>153</v>
      </c>
    </row>
    <row r="9" spans="1:19" s="34" customFormat="1" ht="15" customHeight="1">
      <c r="A9" s="145"/>
      <c r="B9" s="84"/>
      <c r="C9" s="147"/>
      <c r="D9" s="149"/>
      <c r="E9" s="135"/>
      <c r="F9" s="150"/>
      <c r="G9" s="150"/>
      <c r="H9" s="135"/>
      <c r="I9" s="47" t="s">
        <v>154</v>
      </c>
      <c r="J9" s="47" t="s">
        <v>155</v>
      </c>
      <c r="K9" s="48" t="s">
        <v>128</v>
      </c>
      <c r="L9" s="47" t="s">
        <v>154</v>
      </c>
      <c r="M9" s="47" t="s">
        <v>155</v>
      </c>
      <c r="N9" s="48" t="s">
        <v>128</v>
      </c>
      <c r="O9" s="140"/>
      <c r="P9" s="142"/>
      <c r="Q9" s="142"/>
      <c r="R9" s="142"/>
      <c r="S9" s="133"/>
    </row>
    <row r="10" spans="1:19" s="34" customFormat="1" ht="15" customHeight="1">
      <c r="A10" s="49">
        <v>1</v>
      </c>
      <c r="B10" s="85" t="s">
        <v>112</v>
      </c>
      <c r="C10" s="86" t="s">
        <v>111</v>
      </c>
      <c r="D10" s="87">
        <v>34554</v>
      </c>
      <c r="E10" s="86" t="s">
        <v>202</v>
      </c>
      <c r="F10" s="86" t="s">
        <v>202</v>
      </c>
      <c r="G10" s="86" t="s">
        <v>203</v>
      </c>
      <c r="H10" s="88" t="s">
        <v>182</v>
      </c>
      <c r="I10" s="53" t="s">
        <v>194</v>
      </c>
      <c r="J10" s="53">
        <v>6</v>
      </c>
      <c r="K10" s="53">
        <v>1</v>
      </c>
      <c r="L10" s="53" t="s">
        <v>194</v>
      </c>
      <c r="M10" s="53">
        <v>3</v>
      </c>
      <c r="N10" s="53">
        <v>1</v>
      </c>
      <c r="O10" s="89">
        <v>4.2426406871192848</v>
      </c>
      <c r="P10" s="53">
        <v>1</v>
      </c>
      <c r="Q10" s="53" t="s">
        <v>195</v>
      </c>
      <c r="R10" s="53">
        <v>1</v>
      </c>
      <c r="S10" s="56" t="s">
        <v>92</v>
      </c>
    </row>
    <row r="11" spans="1:19" s="34" customFormat="1" ht="15" customHeight="1">
      <c r="A11" s="49">
        <v>2</v>
      </c>
      <c r="B11" s="85" t="s">
        <v>110</v>
      </c>
      <c r="C11" s="86" t="s">
        <v>109</v>
      </c>
      <c r="D11" s="87">
        <v>34700</v>
      </c>
      <c r="E11" s="86" t="s">
        <v>119</v>
      </c>
      <c r="F11" s="86" t="s">
        <v>119</v>
      </c>
      <c r="G11" s="86" t="s">
        <v>184</v>
      </c>
      <c r="H11" s="88">
        <v>0</v>
      </c>
      <c r="I11" s="53" t="s">
        <v>194</v>
      </c>
      <c r="J11" s="53">
        <v>6</v>
      </c>
      <c r="K11" s="53">
        <v>1</v>
      </c>
      <c r="L11" s="53" t="s">
        <v>194</v>
      </c>
      <c r="M11" s="53">
        <v>3</v>
      </c>
      <c r="N11" s="53">
        <v>1</v>
      </c>
      <c r="O11" s="89">
        <v>4.2426406871192848</v>
      </c>
      <c r="P11" s="53">
        <v>1</v>
      </c>
      <c r="Q11" s="53" t="s">
        <v>196</v>
      </c>
      <c r="R11" s="53">
        <v>2</v>
      </c>
      <c r="S11" s="56" t="s">
        <v>106</v>
      </c>
    </row>
    <row r="12" spans="1:19" s="34" customFormat="1" ht="15" customHeight="1">
      <c r="A12" s="49">
        <v>3</v>
      </c>
      <c r="B12" s="85" t="s">
        <v>86</v>
      </c>
      <c r="C12" s="86" t="s">
        <v>85</v>
      </c>
      <c r="D12" s="87">
        <v>36053</v>
      </c>
      <c r="E12" s="86" t="s">
        <v>80</v>
      </c>
      <c r="F12" s="86" t="s">
        <v>80</v>
      </c>
      <c r="G12" s="86" t="s">
        <v>204</v>
      </c>
      <c r="H12" s="88" t="s">
        <v>182</v>
      </c>
      <c r="I12" s="53" t="s">
        <v>194</v>
      </c>
      <c r="J12" s="53">
        <v>6</v>
      </c>
      <c r="K12" s="53">
        <v>1</v>
      </c>
      <c r="L12" s="53" t="s">
        <v>194</v>
      </c>
      <c r="M12" s="53">
        <v>3</v>
      </c>
      <c r="N12" s="53">
        <v>1</v>
      </c>
      <c r="O12" s="89">
        <v>4.2426406871192848</v>
      </c>
      <c r="P12" s="53">
        <v>1</v>
      </c>
      <c r="Q12" s="53" t="s">
        <v>197</v>
      </c>
      <c r="R12" s="53">
        <v>3</v>
      </c>
      <c r="S12" s="56" t="s">
        <v>84</v>
      </c>
    </row>
    <row r="13" spans="1:19" s="34" customFormat="1" ht="15" customHeight="1">
      <c r="A13" s="49">
        <v>4</v>
      </c>
      <c r="B13" s="85" t="s">
        <v>98</v>
      </c>
      <c r="C13" s="86" t="s">
        <v>97</v>
      </c>
      <c r="D13" s="87">
        <v>34700</v>
      </c>
      <c r="E13" s="86" t="s">
        <v>31</v>
      </c>
      <c r="F13" s="86" t="s">
        <v>31</v>
      </c>
      <c r="G13" s="86" t="s">
        <v>205</v>
      </c>
      <c r="H13" s="88" t="s">
        <v>182</v>
      </c>
      <c r="I13" s="53" t="s">
        <v>194</v>
      </c>
      <c r="J13" s="53">
        <v>6</v>
      </c>
      <c r="K13" s="53">
        <v>1</v>
      </c>
      <c r="L13" s="53" t="s">
        <v>194</v>
      </c>
      <c r="M13" s="53">
        <v>3</v>
      </c>
      <c r="N13" s="53">
        <v>1</v>
      </c>
      <c r="O13" s="89">
        <v>4.2426406871192848</v>
      </c>
      <c r="P13" s="53">
        <v>1</v>
      </c>
      <c r="Q13" s="53">
        <v>27</v>
      </c>
      <c r="R13" s="53">
        <v>4</v>
      </c>
      <c r="S13" s="56" t="s">
        <v>61</v>
      </c>
    </row>
    <row r="14" spans="1:19" s="34" customFormat="1" ht="15" customHeight="1">
      <c r="A14" s="49">
        <v>5</v>
      </c>
      <c r="B14" s="85" t="s">
        <v>69</v>
      </c>
      <c r="C14" s="86" t="s">
        <v>68</v>
      </c>
      <c r="D14" s="87">
        <v>34946</v>
      </c>
      <c r="E14" s="86" t="s">
        <v>80</v>
      </c>
      <c r="F14" s="86" t="s">
        <v>80</v>
      </c>
      <c r="G14" s="86" t="s">
        <v>186</v>
      </c>
      <c r="H14" s="88">
        <v>2</v>
      </c>
      <c r="I14" s="53" t="s">
        <v>194</v>
      </c>
      <c r="J14" s="53">
        <v>6</v>
      </c>
      <c r="K14" s="53">
        <v>1</v>
      </c>
      <c r="L14" s="53">
        <v>16</v>
      </c>
      <c r="M14" s="53">
        <v>8</v>
      </c>
      <c r="N14" s="53">
        <v>8</v>
      </c>
      <c r="O14" s="89">
        <v>6.9282032302755088</v>
      </c>
      <c r="P14" s="53">
        <v>8</v>
      </c>
      <c r="Q14" s="53">
        <v>22</v>
      </c>
      <c r="R14" s="53">
        <v>5</v>
      </c>
      <c r="S14" s="56" t="s">
        <v>58</v>
      </c>
    </row>
    <row r="15" spans="1:19" s="34" customFormat="1" ht="15" customHeight="1">
      <c r="A15" s="49">
        <v>6</v>
      </c>
      <c r="B15" s="85" t="s">
        <v>83</v>
      </c>
      <c r="C15" s="86" t="s">
        <v>82</v>
      </c>
      <c r="D15" s="87">
        <v>34700</v>
      </c>
      <c r="E15" s="86" t="s">
        <v>80</v>
      </c>
      <c r="F15" s="86" t="s">
        <v>80</v>
      </c>
      <c r="G15" s="86" t="s">
        <v>206</v>
      </c>
      <c r="H15" s="88" t="s">
        <v>207</v>
      </c>
      <c r="I15" s="53" t="s">
        <v>194</v>
      </c>
      <c r="J15" s="53">
        <v>6</v>
      </c>
      <c r="K15" s="53">
        <v>1</v>
      </c>
      <c r="L15" s="53" t="s">
        <v>194</v>
      </c>
      <c r="M15" s="53">
        <v>3</v>
      </c>
      <c r="N15" s="53">
        <v>1</v>
      </c>
      <c r="O15" s="89">
        <v>4.2426406871192848</v>
      </c>
      <c r="P15" s="53">
        <v>1</v>
      </c>
      <c r="Q15" s="53">
        <v>19</v>
      </c>
      <c r="R15" s="53">
        <v>6</v>
      </c>
      <c r="S15" s="56" t="s">
        <v>81</v>
      </c>
    </row>
    <row r="16" spans="1:19" s="34" customFormat="1" ht="15" customHeight="1">
      <c r="A16" s="49">
        <v>7</v>
      </c>
      <c r="B16" s="85" t="s">
        <v>96</v>
      </c>
      <c r="C16" s="86" t="s">
        <v>95</v>
      </c>
      <c r="D16" s="87">
        <v>33970</v>
      </c>
      <c r="E16" s="86" t="s">
        <v>31</v>
      </c>
      <c r="F16" s="86" t="s">
        <v>31</v>
      </c>
      <c r="G16" s="86" t="s">
        <v>178</v>
      </c>
      <c r="H16" s="88">
        <v>0</v>
      </c>
      <c r="I16" s="53" t="s">
        <v>194</v>
      </c>
      <c r="J16" s="53">
        <v>6</v>
      </c>
      <c r="K16" s="53">
        <v>1</v>
      </c>
      <c r="L16" s="53" t="s">
        <v>158</v>
      </c>
      <c r="M16" s="53">
        <v>6</v>
      </c>
      <c r="N16" s="53">
        <v>6</v>
      </c>
      <c r="O16" s="89">
        <v>6</v>
      </c>
      <c r="P16" s="53">
        <v>6</v>
      </c>
      <c r="Q16" s="53" t="s">
        <v>166</v>
      </c>
      <c r="R16" s="53">
        <v>7</v>
      </c>
      <c r="S16" s="56" t="s">
        <v>55</v>
      </c>
    </row>
    <row r="17" spans="1:19" s="34" customFormat="1" ht="15" customHeight="1">
      <c r="A17" s="49">
        <v>8</v>
      </c>
      <c r="B17" s="85" t="s">
        <v>16</v>
      </c>
      <c r="C17" s="86" t="s">
        <v>15</v>
      </c>
      <c r="D17" s="87">
        <v>34700</v>
      </c>
      <c r="E17" s="86" t="s">
        <v>17</v>
      </c>
      <c r="F17" s="86" t="s">
        <v>17</v>
      </c>
      <c r="G17" s="86" t="s">
        <v>178</v>
      </c>
      <c r="H17" s="88">
        <v>2</v>
      </c>
      <c r="I17" s="53" t="s">
        <v>194</v>
      </c>
      <c r="J17" s="53">
        <v>6</v>
      </c>
      <c r="K17" s="53">
        <v>1</v>
      </c>
      <c r="L17" s="53">
        <v>19</v>
      </c>
      <c r="M17" s="53">
        <v>7</v>
      </c>
      <c r="N17" s="53">
        <v>7</v>
      </c>
      <c r="O17" s="89">
        <v>6.4807406984078604</v>
      </c>
      <c r="P17" s="53">
        <v>7</v>
      </c>
      <c r="Q17" s="53">
        <v>13</v>
      </c>
      <c r="R17" s="53">
        <v>8</v>
      </c>
      <c r="S17" s="56" t="s">
        <v>14</v>
      </c>
    </row>
    <row r="18" spans="1:19" s="34" customFormat="1" ht="15" customHeight="1">
      <c r="A18" s="49">
        <v>9</v>
      </c>
      <c r="B18" s="85" t="s">
        <v>20</v>
      </c>
      <c r="C18" s="86" t="s">
        <v>19</v>
      </c>
      <c r="D18" s="87">
        <v>35340</v>
      </c>
      <c r="E18" s="86" t="s">
        <v>31</v>
      </c>
      <c r="F18" s="86" t="s">
        <v>31</v>
      </c>
      <c r="G18" s="86" t="s">
        <v>178</v>
      </c>
      <c r="H18" s="88">
        <v>2</v>
      </c>
      <c r="I18" s="53" t="s">
        <v>194</v>
      </c>
      <c r="J18" s="53">
        <v>6</v>
      </c>
      <c r="K18" s="53">
        <v>1</v>
      </c>
      <c r="L18" s="53" t="s">
        <v>198</v>
      </c>
      <c r="M18" s="53">
        <v>9</v>
      </c>
      <c r="N18" s="53">
        <v>9</v>
      </c>
      <c r="O18" s="89">
        <v>7.3484692283495345</v>
      </c>
      <c r="P18" s="53">
        <v>9</v>
      </c>
      <c r="Q18" s="53" t="s">
        <v>161</v>
      </c>
      <c r="R18" s="53">
        <v>9</v>
      </c>
      <c r="S18" s="56" t="s">
        <v>18</v>
      </c>
    </row>
    <row r="19" spans="1:19" s="34" customFormat="1" ht="15" customHeight="1">
      <c r="A19" s="49">
        <v>10</v>
      </c>
      <c r="B19" s="85" t="s">
        <v>37</v>
      </c>
      <c r="C19" s="86" t="s">
        <v>36</v>
      </c>
      <c r="D19" s="87">
        <v>34700</v>
      </c>
      <c r="E19" s="86" t="s">
        <v>48</v>
      </c>
      <c r="F19" s="86" t="s">
        <v>48</v>
      </c>
      <c r="G19" s="86" t="s">
        <v>190</v>
      </c>
      <c r="H19" s="88">
        <v>0</v>
      </c>
      <c r="I19" s="53" t="s">
        <v>194</v>
      </c>
      <c r="J19" s="53">
        <v>6</v>
      </c>
      <c r="K19" s="53">
        <v>1</v>
      </c>
      <c r="L19" s="53">
        <v>13</v>
      </c>
      <c r="M19" s="53">
        <v>10</v>
      </c>
      <c r="N19" s="53">
        <v>10</v>
      </c>
      <c r="O19" s="89">
        <v>7.745966692414834</v>
      </c>
      <c r="P19" s="53">
        <v>10</v>
      </c>
      <c r="Q19" s="53" t="s">
        <v>162</v>
      </c>
      <c r="R19" s="53">
        <v>10</v>
      </c>
      <c r="S19" s="56" t="s">
        <v>35</v>
      </c>
    </row>
    <row r="20" spans="1:19" s="34" customFormat="1" ht="15" customHeight="1">
      <c r="A20" s="49">
        <v>11</v>
      </c>
      <c r="B20" s="85" t="s">
        <v>67</v>
      </c>
      <c r="C20" s="86" t="s">
        <v>66</v>
      </c>
      <c r="D20" s="87">
        <v>35543</v>
      </c>
      <c r="E20" s="86" t="s">
        <v>80</v>
      </c>
      <c r="F20" s="86" t="s">
        <v>80</v>
      </c>
      <c r="G20" s="86" t="s">
        <v>186</v>
      </c>
      <c r="H20" s="88" t="s">
        <v>38</v>
      </c>
      <c r="I20" s="53" t="s">
        <v>194</v>
      </c>
      <c r="J20" s="53">
        <v>6</v>
      </c>
      <c r="K20" s="53">
        <v>1</v>
      </c>
      <c r="L20" s="53">
        <v>11</v>
      </c>
      <c r="M20" s="53">
        <v>11</v>
      </c>
      <c r="N20" s="53">
        <v>11</v>
      </c>
      <c r="O20" s="89">
        <v>8.1240384046359608</v>
      </c>
      <c r="P20" s="53">
        <v>11</v>
      </c>
      <c r="Q20" s="53"/>
      <c r="R20" s="53"/>
      <c r="S20" s="56" t="s">
        <v>65</v>
      </c>
    </row>
    <row r="21" spans="1:19" s="34" customFormat="1" ht="15" customHeight="1">
      <c r="A21" s="49">
        <v>12</v>
      </c>
      <c r="B21" s="85" t="s">
        <v>34</v>
      </c>
      <c r="C21" s="86" t="s">
        <v>33</v>
      </c>
      <c r="D21" s="87">
        <v>35796</v>
      </c>
      <c r="E21" s="86" t="s">
        <v>48</v>
      </c>
      <c r="F21" s="86" t="s">
        <v>48</v>
      </c>
      <c r="G21" s="86" t="s">
        <v>190</v>
      </c>
      <c r="H21" s="88">
        <v>0</v>
      </c>
      <c r="I21" s="53" t="s">
        <v>194</v>
      </c>
      <c r="J21" s="53">
        <v>6</v>
      </c>
      <c r="K21" s="53">
        <v>1</v>
      </c>
      <c r="L21" s="53" t="s">
        <v>174</v>
      </c>
      <c r="M21" s="53">
        <v>14.5</v>
      </c>
      <c r="N21" s="53">
        <v>14</v>
      </c>
      <c r="O21" s="89">
        <v>9.3273790530888157</v>
      </c>
      <c r="P21" s="53">
        <v>12</v>
      </c>
      <c r="Q21" s="53"/>
      <c r="R21" s="53"/>
      <c r="S21" s="56" t="s">
        <v>32</v>
      </c>
    </row>
    <row r="22" spans="1:19" s="34" customFormat="1" ht="15" customHeight="1">
      <c r="A22" s="49">
        <v>13</v>
      </c>
      <c r="B22" s="85" t="s">
        <v>51</v>
      </c>
      <c r="C22" s="86" t="s">
        <v>50</v>
      </c>
      <c r="D22" s="87">
        <v>35415</v>
      </c>
      <c r="E22" s="86" t="s">
        <v>64</v>
      </c>
      <c r="F22" s="86" t="s">
        <v>64</v>
      </c>
      <c r="G22" s="86" t="s">
        <v>208</v>
      </c>
      <c r="H22" s="88">
        <v>0</v>
      </c>
      <c r="I22" s="53">
        <v>31</v>
      </c>
      <c r="J22" s="53">
        <v>14</v>
      </c>
      <c r="K22" s="53">
        <v>14</v>
      </c>
      <c r="L22" s="53" t="s">
        <v>165</v>
      </c>
      <c r="M22" s="53">
        <v>12</v>
      </c>
      <c r="N22" s="53">
        <v>12</v>
      </c>
      <c r="O22" s="89">
        <v>12.961481396815721</v>
      </c>
      <c r="P22" s="53">
        <v>13</v>
      </c>
      <c r="Q22" s="53"/>
      <c r="R22" s="53"/>
      <c r="S22" s="56" t="s">
        <v>49</v>
      </c>
    </row>
    <row r="23" spans="1:19" s="34" customFormat="1" ht="15" customHeight="1">
      <c r="A23" s="49">
        <v>14</v>
      </c>
      <c r="B23" s="85" t="s">
        <v>199</v>
      </c>
      <c r="C23" s="86" t="s">
        <v>209</v>
      </c>
      <c r="D23" s="87">
        <v>35065</v>
      </c>
      <c r="E23" s="86" t="s">
        <v>119</v>
      </c>
      <c r="F23" s="86" t="s">
        <v>119</v>
      </c>
      <c r="G23" s="86" t="s">
        <v>184</v>
      </c>
      <c r="H23" s="88">
        <v>0</v>
      </c>
      <c r="I23" s="53" t="s">
        <v>200</v>
      </c>
      <c r="J23" s="53">
        <v>13</v>
      </c>
      <c r="K23" s="53">
        <v>13</v>
      </c>
      <c r="L23" s="53">
        <v>8</v>
      </c>
      <c r="M23" s="53">
        <v>13</v>
      </c>
      <c r="N23" s="53">
        <v>13</v>
      </c>
      <c r="O23" s="89">
        <v>13</v>
      </c>
      <c r="P23" s="53">
        <v>14</v>
      </c>
      <c r="Q23" s="53"/>
      <c r="R23" s="53"/>
      <c r="S23" s="56" t="s">
        <v>74</v>
      </c>
    </row>
    <row r="24" spans="1:19" s="34" customFormat="1" ht="15" customHeight="1">
      <c r="A24" s="49">
        <v>15</v>
      </c>
      <c r="B24" s="85" t="s">
        <v>4</v>
      </c>
      <c r="C24" s="86" t="s">
        <v>3</v>
      </c>
      <c r="D24" s="87">
        <v>34700</v>
      </c>
      <c r="E24" s="86" t="s">
        <v>10</v>
      </c>
      <c r="F24" s="86" t="s">
        <v>10</v>
      </c>
      <c r="G24" s="86" t="s">
        <v>184</v>
      </c>
      <c r="H24" s="88">
        <v>0</v>
      </c>
      <c r="I24" s="53" t="s">
        <v>201</v>
      </c>
      <c r="J24" s="53">
        <v>15</v>
      </c>
      <c r="K24" s="53">
        <v>15</v>
      </c>
      <c r="L24" s="53">
        <v>6</v>
      </c>
      <c r="M24" s="53">
        <v>15</v>
      </c>
      <c r="N24" s="53">
        <v>15</v>
      </c>
      <c r="O24" s="89">
        <v>15</v>
      </c>
      <c r="P24" s="53">
        <v>15</v>
      </c>
      <c r="Q24" s="53"/>
      <c r="R24" s="53"/>
      <c r="S24" s="56" t="s">
        <v>2</v>
      </c>
    </row>
    <row r="25" spans="1:19" s="34" customFormat="1" ht="15" customHeight="1">
      <c r="B25" s="80"/>
      <c r="C25" s="35"/>
      <c r="D25" s="36"/>
      <c r="E25" s="35"/>
      <c r="F25" s="35"/>
      <c r="G25" s="35"/>
      <c r="H25" s="38"/>
      <c r="I25" s="39"/>
      <c r="J25" s="39"/>
      <c r="K25" s="39"/>
      <c r="L25" s="39"/>
      <c r="M25" s="39"/>
      <c r="N25" s="39"/>
      <c r="O25" s="81"/>
      <c r="P25" s="39"/>
      <c r="Q25" s="39"/>
      <c r="R25" s="39"/>
      <c r="S25" s="38"/>
    </row>
    <row r="26" spans="1:19" s="32" customFormat="1" ht="17.25" customHeight="1">
      <c r="C26" s="59" t="s">
        <v>177</v>
      </c>
      <c r="D26" s="60"/>
      <c r="E26" s="61"/>
      <c r="F26" s="62"/>
      <c r="G26" s="62" t="s">
        <v>178</v>
      </c>
      <c r="H26" s="63"/>
      <c r="I26" s="64"/>
      <c r="J26" s="64"/>
      <c r="K26" s="64"/>
      <c r="L26" s="64"/>
      <c r="N26" s="33"/>
    </row>
    <row r="27" spans="1:19" s="32" customFormat="1" ht="17.25" customHeight="1">
      <c r="C27" s="59" t="s">
        <v>179</v>
      </c>
      <c r="D27" s="60"/>
      <c r="E27" s="61"/>
      <c r="F27" s="62"/>
      <c r="G27" s="62" t="s">
        <v>180</v>
      </c>
      <c r="H27" s="63"/>
      <c r="I27" s="64"/>
      <c r="J27" s="64"/>
      <c r="K27" s="64"/>
      <c r="L27" s="64"/>
      <c r="N27" s="33"/>
    </row>
    <row r="28" spans="1:19" s="32" customFormat="1" ht="17.25" customHeight="1">
      <c r="C28" s="59" t="s">
        <v>0</v>
      </c>
      <c r="D28" s="60"/>
      <c r="E28" s="61"/>
      <c r="F28" s="62"/>
      <c r="G28" s="62" t="s">
        <v>1</v>
      </c>
      <c r="H28" s="63"/>
      <c r="I28" s="64"/>
      <c r="J28" s="64"/>
      <c r="K28" s="64"/>
      <c r="L28" s="64"/>
      <c r="N28" s="33"/>
    </row>
    <row r="29" spans="1:19" s="34" customFormat="1" ht="15" customHeight="1">
      <c r="B29" s="80"/>
      <c r="C29" s="35"/>
      <c r="D29" s="36"/>
      <c r="E29" s="35"/>
      <c r="F29" s="35"/>
      <c r="G29" s="35"/>
      <c r="H29" s="38"/>
      <c r="I29" s="39"/>
      <c r="J29" s="39"/>
      <c r="K29" s="39"/>
      <c r="L29" s="39"/>
      <c r="M29" s="39"/>
      <c r="N29" s="39"/>
      <c r="O29" s="81"/>
      <c r="P29" s="39"/>
      <c r="Q29" s="39"/>
      <c r="R29" s="39"/>
      <c r="S29" s="38"/>
    </row>
    <row r="30" spans="1:19" s="42" customFormat="1" ht="15">
      <c r="B30" s="82"/>
      <c r="D30" s="65"/>
      <c r="H30" s="70"/>
      <c r="I30" s="68"/>
      <c r="J30" s="68"/>
      <c r="K30" s="68"/>
      <c r="L30" s="68"/>
      <c r="M30" s="68"/>
      <c r="N30" s="68"/>
      <c r="O30" s="90"/>
      <c r="P30" s="68"/>
      <c r="Q30" s="68"/>
      <c r="R30" s="68"/>
      <c r="S30" s="70"/>
    </row>
    <row r="31" spans="1:19" s="42" customFormat="1" ht="15">
      <c r="B31" s="82"/>
      <c r="D31" s="65"/>
      <c r="H31" s="70"/>
      <c r="I31" s="68"/>
      <c r="J31" s="68"/>
      <c r="K31" s="68"/>
      <c r="L31" s="68"/>
      <c r="M31" s="68"/>
      <c r="N31" s="68"/>
      <c r="O31" s="90"/>
      <c r="P31" s="68"/>
      <c r="Q31" s="68"/>
      <c r="R31" s="68"/>
      <c r="S31" s="70"/>
    </row>
    <row r="32" spans="1:19" s="42" customFormat="1" ht="15">
      <c r="B32" s="82"/>
      <c r="D32" s="65"/>
      <c r="H32" s="70"/>
      <c r="I32" s="68"/>
      <c r="J32" s="68"/>
      <c r="K32" s="68"/>
      <c r="L32" s="68"/>
      <c r="M32" s="68"/>
      <c r="N32" s="68"/>
      <c r="O32" s="90"/>
      <c r="P32" s="68"/>
      <c r="Q32" s="68"/>
      <c r="R32" s="68"/>
      <c r="S32" s="70"/>
    </row>
    <row r="33" spans="2:19" s="42" customFormat="1" ht="15">
      <c r="B33" s="82"/>
      <c r="D33" s="65"/>
      <c r="H33" s="70"/>
      <c r="I33" s="68"/>
      <c r="J33" s="68"/>
      <c r="K33" s="68"/>
      <c r="L33" s="68"/>
      <c r="M33" s="68"/>
      <c r="N33" s="68"/>
      <c r="O33" s="90"/>
      <c r="P33" s="68"/>
      <c r="Q33" s="68"/>
      <c r="R33" s="68"/>
      <c r="S33" s="70"/>
    </row>
    <row r="34" spans="2:19" s="42" customFormat="1" ht="15">
      <c r="B34" s="82"/>
      <c r="D34" s="65"/>
      <c r="H34" s="70"/>
      <c r="I34" s="68"/>
      <c r="J34" s="68"/>
      <c r="K34" s="68"/>
      <c r="L34" s="68"/>
      <c r="M34" s="68"/>
      <c r="N34" s="68"/>
      <c r="O34" s="90"/>
      <c r="P34" s="68"/>
      <c r="Q34" s="68"/>
      <c r="R34" s="68"/>
      <c r="S34" s="70"/>
    </row>
    <row r="35" spans="2:19" s="42" customFormat="1" ht="15">
      <c r="B35" s="82"/>
      <c r="D35" s="65"/>
      <c r="H35" s="70"/>
      <c r="I35" s="68"/>
      <c r="J35" s="68"/>
      <c r="K35" s="68"/>
      <c r="L35" s="68"/>
      <c r="M35" s="68"/>
      <c r="N35" s="68"/>
      <c r="O35" s="90"/>
      <c r="P35" s="68"/>
      <c r="Q35" s="68"/>
      <c r="R35" s="68"/>
      <c r="S35" s="70"/>
    </row>
    <row r="36" spans="2:19" s="42" customFormat="1" ht="15">
      <c r="B36" s="82"/>
      <c r="D36" s="65"/>
      <c r="H36" s="70"/>
      <c r="I36" s="68"/>
      <c r="J36" s="68"/>
      <c r="K36" s="68"/>
      <c r="L36" s="68"/>
      <c r="M36" s="68"/>
      <c r="N36" s="68"/>
      <c r="O36" s="90"/>
      <c r="P36" s="68"/>
      <c r="Q36" s="68"/>
      <c r="R36" s="68"/>
      <c r="S36" s="70"/>
    </row>
  </sheetData>
  <mergeCells count="18">
    <mergeCell ref="G8:G9"/>
    <mergeCell ref="R8:R9"/>
    <mergeCell ref="S8:S9"/>
    <mergeCell ref="A1:S1"/>
    <mergeCell ref="A2:S2"/>
    <mergeCell ref="A3:S3"/>
    <mergeCell ref="H8:H9"/>
    <mergeCell ref="I8:K8"/>
    <mergeCell ref="L8:N8"/>
    <mergeCell ref="O8:O9"/>
    <mergeCell ref="P8:P9"/>
    <mergeCell ref="Q8:Q9"/>
    <mergeCell ref="A4:S4"/>
    <mergeCell ref="A8:A9"/>
    <mergeCell ref="C8:C9"/>
    <mergeCell ref="D8:D9"/>
    <mergeCell ref="E8:E9"/>
    <mergeCell ref="F8:F9"/>
  </mergeCells>
  <conditionalFormatting sqref="B1">
    <cfRule type="cellIs" dxfId="1" priority="1" stopIfTrue="1" operator="equal">
      <formula>"В/З"</formula>
    </cfRule>
  </conditionalFormatting>
  <pageMargins left="0.39370078740157483" right="0.39370078740157483" top="0.39370078740157483" bottom="0.39370078740157483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4"/>
  <sheetViews>
    <sheetView showZeros="0" view="pageBreakPreview" zoomScale="70" zoomScaleSheetLayoutView="70" workbookViewId="0">
      <selection activeCell="P33" sqref="P33"/>
    </sheetView>
  </sheetViews>
  <sheetFormatPr defaultRowHeight="12.75"/>
  <cols>
    <col min="1" max="1" width="3.28515625" style="71" customWidth="1"/>
    <col min="2" max="2" width="6.28515625" style="71" hidden="1" customWidth="1"/>
    <col min="3" max="3" width="32.85546875" style="71" customWidth="1"/>
    <col min="4" max="4" width="11.28515625" style="72" customWidth="1"/>
    <col min="5" max="5" width="21.85546875" style="73" customWidth="1"/>
    <col min="6" max="6" width="17.140625" style="73" hidden="1" customWidth="1"/>
    <col min="7" max="7" width="24.28515625" style="73" customWidth="1"/>
    <col min="8" max="8" width="7.28515625" style="74" customWidth="1"/>
    <col min="9" max="9" width="5.7109375" style="75" customWidth="1"/>
    <col min="10" max="10" width="4.7109375" style="71" customWidth="1"/>
    <col min="11" max="11" width="6.140625" style="71" customWidth="1"/>
    <col min="12" max="12" width="5.42578125" style="75" customWidth="1"/>
    <col min="13" max="13" width="4.7109375" style="71" customWidth="1"/>
    <col min="14" max="14" width="6.140625" style="71" customWidth="1"/>
    <col min="15" max="15" width="6.28515625" style="76" customWidth="1"/>
    <col min="16" max="18" width="6.28515625" style="71" customWidth="1"/>
    <col min="19" max="19" width="8.28515625" style="77" customWidth="1"/>
    <col min="20" max="16384" width="9.140625" style="71"/>
  </cols>
  <sheetData>
    <row r="1" spans="1:19" s="33" customFormat="1" ht="15.7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s="33" customFormat="1" ht="15.75" customHeight="1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s="33" customFormat="1" ht="15.75">
      <c r="A3" s="121" t="s">
        <v>140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s="34" customFormat="1" ht="15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1:19" s="34" customFormat="1" ht="15" customHeight="1">
      <c r="A5" s="35" t="s">
        <v>143</v>
      </c>
      <c r="B5" s="35"/>
      <c r="D5" s="36"/>
      <c r="E5" s="37"/>
      <c r="F5" s="37"/>
      <c r="G5" s="37"/>
      <c r="H5" s="38"/>
      <c r="I5" s="39"/>
      <c r="J5" s="40"/>
      <c r="K5" s="40"/>
      <c r="L5" s="39"/>
      <c r="M5" s="40"/>
      <c r="N5" s="40"/>
      <c r="O5" s="41"/>
      <c r="P5" s="40"/>
      <c r="Q5" s="40"/>
      <c r="R5" s="40"/>
      <c r="S5" s="38"/>
    </row>
    <row r="6" spans="1:19" s="34" customFormat="1" ht="15" customHeight="1">
      <c r="A6" s="42" t="s">
        <v>133</v>
      </c>
      <c r="B6" s="42"/>
      <c r="C6" s="35"/>
      <c r="D6" s="36"/>
      <c r="E6" s="37"/>
      <c r="F6" s="37"/>
      <c r="G6" s="37"/>
      <c r="H6" s="38"/>
      <c r="I6" s="39"/>
      <c r="J6" s="40"/>
      <c r="K6" s="40"/>
      <c r="L6" s="39"/>
      <c r="M6" s="40"/>
      <c r="N6" s="40"/>
      <c r="O6" s="41"/>
      <c r="P6" s="40"/>
      <c r="Q6" s="40"/>
      <c r="R6" s="40"/>
      <c r="S6" s="38"/>
    </row>
    <row r="7" spans="1:19" s="34" customFormat="1" ht="15" customHeight="1">
      <c r="A7" s="32" t="s">
        <v>137</v>
      </c>
      <c r="B7" s="42"/>
      <c r="C7" s="35"/>
      <c r="D7" s="36"/>
      <c r="E7" s="37"/>
      <c r="F7" s="37"/>
      <c r="G7" s="37"/>
      <c r="H7" s="38"/>
      <c r="I7" s="39"/>
      <c r="J7" s="40"/>
      <c r="K7" s="40"/>
      <c r="L7" s="39"/>
      <c r="M7" s="40"/>
      <c r="N7" s="40"/>
      <c r="O7" s="43" t="s">
        <v>136</v>
      </c>
      <c r="P7" s="43"/>
      <c r="Q7" s="40"/>
      <c r="R7" s="39"/>
      <c r="S7" s="38"/>
    </row>
    <row r="8" spans="1:19" s="34" customFormat="1" ht="15" customHeight="1">
      <c r="A8" s="144" t="s">
        <v>127</v>
      </c>
      <c r="B8" s="44"/>
      <c r="C8" s="146" t="s">
        <v>120</v>
      </c>
      <c r="D8" s="148" t="s">
        <v>144</v>
      </c>
      <c r="E8" s="134" t="s">
        <v>145</v>
      </c>
      <c r="F8" s="134" t="s">
        <v>146</v>
      </c>
      <c r="G8" s="134" t="s">
        <v>147</v>
      </c>
      <c r="H8" s="146" t="s">
        <v>148</v>
      </c>
      <c r="I8" s="136" t="s">
        <v>149</v>
      </c>
      <c r="J8" s="137"/>
      <c r="K8" s="138"/>
      <c r="L8" s="136" t="s">
        <v>150</v>
      </c>
      <c r="M8" s="137"/>
      <c r="N8" s="138"/>
      <c r="O8" s="139" t="s">
        <v>151</v>
      </c>
      <c r="P8" s="141" t="s">
        <v>128</v>
      </c>
      <c r="Q8" s="141" t="s">
        <v>152</v>
      </c>
      <c r="R8" s="141" t="s">
        <v>128</v>
      </c>
      <c r="S8" s="132" t="s">
        <v>153</v>
      </c>
    </row>
    <row r="9" spans="1:19" s="34" customFormat="1" ht="15" customHeight="1">
      <c r="A9" s="145"/>
      <c r="B9" s="45"/>
      <c r="C9" s="147"/>
      <c r="D9" s="149"/>
      <c r="E9" s="135"/>
      <c r="F9" s="152"/>
      <c r="G9" s="152"/>
      <c r="H9" s="147"/>
      <c r="I9" s="46" t="s">
        <v>154</v>
      </c>
      <c r="J9" s="47" t="s">
        <v>155</v>
      </c>
      <c r="K9" s="48" t="s">
        <v>128</v>
      </c>
      <c r="L9" s="46" t="s">
        <v>154</v>
      </c>
      <c r="M9" s="47" t="s">
        <v>155</v>
      </c>
      <c r="N9" s="48" t="s">
        <v>128</v>
      </c>
      <c r="O9" s="140"/>
      <c r="P9" s="142"/>
      <c r="Q9" s="142"/>
      <c r="R9" s="142"/>
      <c r="S9" s="133"/>
    </row>
    <row r="10" spans="1:19" s="34" customFormat="1" ht="15" customHeight="1">
      <c r="A10" s="49">
        <v>1</v>
      </c>
      <c r="B10" s="50" t="s">
        <v>94</v>
      </c>
      <c r="C10" s="51" t="s">
        <v>93</v>
      </c>
      <c r="D10" s="52">
        <v>35431</v>
      </c>
      <c r="E10" s="51" t="s">
        <v>80</v>
      </c>
      <c r="F10" s="52">
        <v>35431</v>
      </c>
      <c r="G10" s="51" t="s">
        <v>181</v>
      </c>
      <c r="H10" s="52" t="s">
        <v>182</v>
      </c>
      <c r="I10" s="53" t="s">
        <v>156</v>
      </c>
      <c r="J10" s="54">
        <v>4</v>
      </c>
      <c r="K10" s="54">
        <v>1</v>
      </c>
      <c r="L10" s="53" t="s">
        <v>156</v>
      </c>
      <c r="M10" s="54">
        <v>3</v>
      </c>
      <c r="N10" s="54">
        <v>1</v>
      </c>
      <c r="O10" s="55">
        <v>3.4641016151377544</v>
      </c>
      <c r="P10" s="54">
        <v>1</v>
      </c>
      <c r="Q10" s="53">
        <v>20</v>
      </c>
      <c r="R10" s="53">
        <v>1</v>
      </c>
      <c r="S10" s="56" t="s">
        <v>92</v>
      </c>
    </row>
    <row r="11" spans="1:19" s="34" customFormat="1" ht="15" customHeight="1">
      <c r="A11" s="49">
        <v>2</v>
      </c>
      <c r="B11" s="57" t="s">
        <v>108</v>
      </c>
      <c r="C11" s="51" t="s">
        <v>107</v>
      </c>
      <c r="D11" s="52">
        <v>34718</v>
      </c>
      <c r="E11" s="51" t="s">
        <v>31</v>
      </c>
      <c r="F11" s="52">
        <v>34718</v>
      </c>
      <c r="G11" s="51" t="s">
        <v>183</v>
      </c>
      <c r="H11" s="52" t="s">
        <v>52</v>
      </c>
      <c r="I11" s="53" t="s">
        <v>156</v>
      </c>
      <c r="J11" s="54">
        <v>4</v>
      </c>
      <c r="K11" s="54">
        <v>1</v>
      </c>
      <c r="L11" s="53" t="s">
        <v>156</v>
      </c>
      <c r="M11" s="54">
        <v>3</v>
      </c>
      <c r="N11" s="54">
        <v>1</v>
      </c>
      <c r="O11" s="55">
        <v>3.4641016151377544</v>
      </c>
      <c r="P11" s="54">
        <v>1</v>
      </c>
      <c r="Q11" s="53" t="s">
        <v>157</v>
      </c>
      <c r="R11" s="53">
        <v>2</v>
      </c>
      <c r="S11" s="56" t="s">
        <v>106</v>
      </c>
    </row>
    <row r="12" spans="1:19" s="34" customFormat="1" ht="15" customHeight="1">
      <c r="A12" s="49">
        <v>3</v>
      </c>
      <c r="B12" s="57" t="s">
        <v>114</v>
      </c>
      <c r="C12" s="51" t="s">
        <v>113</v>
      </c>
      <c r="D12" s="52">
        <v>35431</v>
      </c>
      <c r="E12" s="51" t="s">
        <v>119</v>
      </c>
      <c r="F12" s="52">
        <v>35431</v>
      </c>
      <c r="G12" s="51" t="s">
        <v>184</v>
      </c>
      <c r="H12" s="52">
        <v>0</v>
      </c>
      <c r="I12" s="53" t="s">
        <v>156</v>
      </c>
      <c r="J12" s="54">
        <v>4</v>
      </c>
      <c r="K12" s="54">
        <v>1</v>
      </c>
      <c r="L12" s="53" t="s">
        <v>156</v>
      </c>
      <c r="M12" s="54">
        <v>3</v>
      </c>
      <c r="N12" s="54">
        <v>1</v>
      </c>
      <c r="O12" s="55">
        <v>3.4641016151377544</v>
      </c>
      <c r="P12" s="54">
        <v>1</v>
      </c>
      <c r="Q12" s="53">
        <v>15</v>
      </c>
      <c r="R12" s="53">
        <v>3</v>
      </c>
      <c r="S12" s="56" t="s">
        <v>84</v>
      </c>
    </row>
    <row r="13" spans="1:19" s="34" customFormat="1" ht="15" customHeight="1">
      <c r="A13" s="49">
        <v>4</v>
      </c>
      <c r="B13" s="50" t="s">
        <v>63</v>
      </c>
      <c r="C13" s="51" t="s">
        <v>62</v>
      </c>
      <c r="D13" s="52">
        <v>34930</v>
      </c>
      <c r="E13" s="51" t="s">
        <v>64</v>
      </c>
      <c r="F13" s="52">
        <v>34930</v>
      </c>
      <c r="G13" s="51" t="s">
        <v>185</v>
      </c>
      <c r="H13" s="52">
        <v>0</v>
      </c>
      <c r="I13" s="53" t="s">
        <v>156</v>
      </c>
      <c r="J13" s="54">
        <v>4</v>
      </c>
      <c r="K13" s="54">
        <v>1</v>
      </c>
      <c r="L13" s="53" t="s">
        <v>156</v>
      </c>
      <c r="M13" s="54">
        <v>3</v>
      </c>
      <c r="N13" s="54">
        <v>1</v>
      </c>
      <c r="O13" s="55">
        <v>3.4641016151377544</v>
      </c>
      <c r="P13" s="54">
        <v>1</v>
      </c>
      <c r="Q13" s="53">
        <v>12</v>
      </c>
      <c r="R13" s="53">
        <v>4</v>
      </c>
      <c r="S13" s="56" t="s">
        <v>61</v>
      </c>
    </row>
    <row r="14" spans="1:19" s="34" customFormat="1" ht="15" customHeight="1">
      <c r="A14" s="49">
        <v>5</v>
      </c>
      <c r="B14" s="57" t="s">
        <v>60</v>
      </c>
      <c r="C14" s="51" t="s">
        <v>59</v>
      </c>
      <c r="D14" s="52">
        <v>35058</v>
      </c>
      <c r="E14" s="51" t="s">
        <v>64</v>
      </c>
      <c r="F14" s="52">
        <v>35058</v>
      </c>
      <c r="G14" s="51" t="s">
        <v>185</v>
      </c>
      <c r="H14" s="52" t="s">
        <v>45</v>
      </c>
      <c r="I14" s="53" t="s">
        <v>156</v>
      </c>
      <c r="J14" s="54">
        <v>4</v>
      </c>
      <c r="K14" s="54">
        <v>1</v>
      </c>
      <c r="L14" s="53">
        <v>11</v>
      </c>
      <c r="M14" s="54">
        <v>13.5</v>
      </c>
      <c r="N14" s="54">
        <v>12</v>
      </c>
      <c r="O14" s="55">
        <v>7.3484692283495345</v>
      </c>
      <c r="P14" s="54">
        <v>6</v>
      </c>
      <c r="Q14" s="53">
        <v>12</v>
      </c>
      <c r="R14" s="53">
        <v>5</v>
      </c>
      <c r="S14" s="56" t="s">
        <v>58</v>
      </c>
    </row>
    <row r="15" spans="1:19" s="34" customFormat="1" ht="15" customHeight="1">
      <c r="A15" s="49">
        <v>6</v>
      </c>
      <c r="B15" s="57" t="s">
        <v>105</v>
      </c>
      <c r="C15" s="51" t="s">
        <v>104</v>
      </c>
      <c r="D15" s="52">
        <v>35065</v>
      </c>
      <c r="E15" s="51" t="s">
        <v>31</v>
      </c>
      <c r="F15" s="52">
        <v>35065</v>
      </c>
      <c r="G15" s="51" t="s">
        <v>183</v>
      </c>
      <c r="H15" s="52" t="s">
        <v>45</v>
      </c>
      <c r="I15" s="53" t="s">
        <v>158</v>
      </c>
      <c r="J15" s="54">
        <v>8.5</v>
      </c>
      <c r="K15" s="54">
        <v>8</v>
      </c>
      <c r="L15" s="53" t="s">
        <v>159</v>
      </c>
      <c r="M15" s="54">
        <v>11</v>
      </c>
      <c r="N15" s="54">
        <v>11</v>
      </c>
      <c r="O15" s="55">
        <v>9.6695398029068578</v>
      </c>
      <c r="P15" s="54">
        <v>9</v>
      </c>
      <c r="Q15" s="54">
        <v>12</v>
      </c>
      <c r="R15" s="54">
        <v>6</v>
      </c>
      <c r="S15" s="56" t="s">
        <v>81</v>
      </c>
    </row>
    <row r="16" spans="1:19" s="34" customFormat="1" ht="15" customHeight="1">
      <c r="A16" s="49">
        <v>7</v>
      </c>
      <c r="B16" s="57" t="s">
        <v>57</v>
      </c>
      <c r="C16" s="51" t="s">
        <v>56</v>
      </c>
      <c r="D16" s="52">
        <v>34343</v>
      </c>
      <c r="E16" s="51" t="s">
        <v>64</v>
      </c>
      <c r="F16" s="52">
        <v>34343</v>
      </c>
      <c r="G16" s="51" t="s">
        <v>185</v>
      </c>
      <c r="H16" s="52">
        <v>0</v>
      </c>
      <c r="I16" s="53" t="s">
        <v>156</v>
      </c>
      <c r="J16" s="54">
        <v>4</v>
      </c>
      <c r="K16" s="54">
        <v>1</v>
      </c>
      <c r="L16" s="53" t="s">
        <v>160</v>
      </c>
      <c r="M16" s="54">
        <v>6</v>
      </c>
      <c r="N16" s="54">
        <v>6</v>
      </c>
      <c r="O16" s="55">
        <v>4.8989794855663558</v>
      </c>
      <c r="P16" s="54">
        <v>5</v>
      </c>
      <c r="Q16" s="53" t="s">
        <v>159</v>
      </c>
      <c r="R16" s="53">
        <v>7</v>
      </c>
      <c r="S16" s="56" t="s">
        <v>55</v>
      </c>
    </row>
    <row r="17" spans="1:19" s="34" customFormat="1" ht="15" customHeight="1">
      <c r="A17" s="49">
        <v>8</v>
      </c>
      <c r="B17" s="57" t="s">
        <v>116</v>
      </c>
      <c r="C17" s="51" t="s">
        <v>115</v>
      </c>
      <c r="D17" s="52">
        <v>35431</v>
      </c>
      <c r="E17" s="51" t="s">
        <v>119</v>
      </c>
      <c r="F17" s="52">
        <v>35431</v>
      </c>
      <c r="G17" s="51" t="s">
        <v>184</v>
      </c>
      <c r="H17" s="52">
        <v>0</v>
      </c>
      <c r="I17" s="53">
        <v>18</v>
      </c>
      <c r="J17" s="54">
        <v>15</v>
      </c>
      <c r="K17" s="54">
        <v>14</v>
      </c>
      <c r="L17" s="53" t="s">
        <v>161</v>
      </c>
      <c r="M17" s="54">
        <v>9.5</v>
      </c>
      <c r="N17" s="54">
        <v>9</v>
      </c>
      <c r="O17" s="55">
        <v>11.937336386313323</v>
      </c>
      <c r="P17" s="54">
        <v>10</v>
      </c>
      <c r="Q17" s="53" t="s">
        <v>162</v>
      </c>
      <c r="R17" s="54">
        <v>8</v>
      </c>
      <c r="S17" s="56" t="s">
        <v>14</v>
      </c>
    </row>
    <row r="18" spans="1:19" s="34" customFormat="1" ht="15" customHeight="1">
      <c r="A18" s="49">
        <v>9</v>
      </c>
      <c r="B18" s="57" t="s">
        <v>71</v>
      </c>
      <c r="C18" s="51" t="s">
        <v>70</v>
      </c>
      <c r="D18" s="52">
        <v>35238</v>
      </c>
      <c r="E18" s="51" t="s">
        <v>80</v>
      </c>
      <c r="F18" s="52">
        <v>35238</v>
      </c>
      <c r="G18" s="51" t="s">
        <v>186</v>
      </c>
      <c r="H18" s="52" t="s">
        <v>38</v>
      </c>
      <c r="I18" s="53" t="s">
        <v>163</v>
      </c>
      <c r="J18" s="54">
        <v>12</v>
      </c>
      <c r="K18" s="54">
        <v>11</v>
      </c>
      <c r="L18" s="53" t="s">
        <v>157</v>
      </c>
      <c r="M18" s="54">
        <v>7</v>
      </c>
      <c r="N18" s="54">
        <v>7</v>
      </c>
      <c r="O18" s="55">
        <v>9.1651513899116797</v>
      </c>
      <c r="P18" s="54">
        <v>8</v>
      </c>
      <c r="Q18" s="53">
        <v>7</v>
      </c>
      <c r="R18" s="53">
        <v>9</v>
      </c>
      <c r="S18" s="56" t="s">
        <v>18</v>
      </c>
    </row>
    <row r="19" spans="1:19" s="34" customFormat="1" ht="15" customHeight="1">
      <c r="A19" s="49">
        <v>10</v>
      </c>
      <c r="B19" s="57" t="s">
        <v>164</v>
      </c>
      <c r="C19" s="51" t="s">
        <v>187</v>
      </c>
      <c r="D19" s="52">
        <v>34898</v>
      </c>
      <c r="E19" s="51" t="s">
        <v>80</v>
      </c>
      <c r="F19" s="52">
        <v>34898</v>
      </c>
      <c r="G19" s="51" t="s">
        <v>186</v>
      </c>
      <c r="H19" s="52" t="s">
        <v>45</v>
      </c>
      <c r="I19" s="53">
        <v>19</v>
      </c>
      <c r="J19" s="54">
        <v>10</v>
      </c>
      <c r="K19" s="54">
        <v>10</v>
      </c>
      <c r="L19" s="53">
        <v>16</v>
      </c>
      <c r="M19" s="54">
        <v>8</v>
      </c>
      <c r="N19" s="54">
        <v>8</v>
      </c>
      <c r="O19" s="55">
        <v>8.9442719099991592</v>
      </c>
      <c r="P19" s="54">
        <v>7</v>
      </c>
      <c r="Q19" s="53">
        <v>7</v>
      </c>
      <c r="R19" s="53">
        <v>10</v>
      </c>
      <c r="S19" s="56" t="s">
        <v>35</v>
      </c>
    </row>
    <row r="20" spans="1:19" s="34" customFormat="1" ht="15" customHeight="1">
      <c r="A20" s="49">
        <v>11</v>
      </c>
      <c r="B20" s="57" t="s">
        <v>100</v>
      </c>
      <c r="C20" s="51" t="s">
        <v>99</v>
      </c>
      <c r="D20" s="52">
        <v>36161</v>
      </c>
      <c r="E20" s="51" t="s">
        <v>31</v>
      </c>
      <c r="F20" s="52">
        <v>36161</v>
      </c>
      <c r="G20" s="51" t="s">
        <v>183</v>
      </c>
      <c r="H20" s="52" t="s">
        <v>45</v>
      </c>
      <c r="I20" s="53" t="s">
        <v>158</v>
      </c>
      <c r="J20" s="54">
        <v>8.5</v>
      </c>
      <c r="K20" s="54">
        <v>8</v>
      </c>
      <c r="L20" s="53" t="s">
        <v>165</v>
      </c>
      <c r="M20" s="54">
        <v>17</v>
      </c>
      <c r="N20" s="54">
        <v>16</v>
      </c>
      <c r="O20" s="55">
        <v>12.020815280171307</v>
      </c>
      <c r="P20" s="54">
        <v>11</v>
      </c>
      <c r="Q20" s="54"/>
      <c r="R20" s="54"/>
      <c r="S20" s="56" t="s">
        <v>65</v>
      </c>
    </row>
    <row r="21" spans="1:19" s="34" customFormat="1" ht="15" customHeight="1">
      <c r="A21" s="49">
        <v>12</v>
      </c>
      <c r="B21" s="57" t="s">
        <v>118</v>
      </c>
      <c r="C21" s="51" t="s">
        <v>117</v>
      </c>
      <c r="D21" s="52">
        <v>35065</v>
      </c>
      <c r="E21" s="51" t="s">
        <v>119</v>
      </c>
      <c r="F21" s="52">
        <v>35065</v>
      </c>
      <c r="G21" s="51" t="s">
        <v>184</v>
      </c>
      <c r="H21" s="52">
        <v>0</v>
      </c>
      <c r="I21" s="53" t="s">
        <v>166</v>
      </c>
      <c r="J21" s="54">
        <v>19.5</v>
      </c>
      <c r="K21" s="54">
        <v>19</v>
      </c>
      <c r="L21" s="53" t="s">
        <v>161</v>
      </c>
      <c r="M21" s="54">
        <v>9.5</v>
      </c>
      <c r="N21" s="54">
        <v>9</v>
      </c>
      <c r="O21" s="55">
        <v>13.610657588816199</v>
      </c>
      <c r="P21" s="54">
        <v>12</v>
      </c>
      <c r="Q21" s="54"/>
      <c r="R21" s="54"/>
      <c r="S21" s="56" t="s">
        <v>32</v>
      </c>
    </row>
    <row r="22" spans="1:19" s="34" customFormat="1" ht="15" customHeight="1">
      <c r="A22" s="49">
        <v>13</v>
      </c>
      <c r="B22" s="57" t="s">
        <v>73</v>
      </c>
      <c r="C22" s="51" t="s">
        <v>72</v>
      </c>
      <c r="D22" s="52">
        <v>36161</v>
      </c>
      <c r="E22" s="51" t="s">
        <v>80</v>
      </c>
      <c r="F22" s="52">
        <v>36161</v>
      </c>
      <c r="G22" s="51" t="s">
        <v>186</v>
      </c>
      <c r="H22" s="52" t="s">
        <v>188</v>
      </c>
      <c r="I22" s="53">
        <v>18</v>
      </c>
      <c r="J22" s="54">
        <v>15</v>
      </c>
      <c r="K22" s="54">
        <v>14</v>
      </c>
      <c r="L22" s="53">
        <v>11</v>
      </c>
      <c r="M22" s="54">
        <v>13.5</v>
      </c>
      <c r="N22" s="54">
        <v>12</v>
      </c>
      <c r="O22" s="55">
        <v>14.230249470757707</v>
      </c>
      <c r="P22" s="54">
        <v>13</v>
      </c>
      <c r="Q22" s="54"/>
      <c r="R22" s="54"/>
      <c r="S22" s="56" t="s">
        <v>49</v>
      </c>
    </row>
    <row r="23" spans="1:19" s="34" customFormat="1" ht="15" customHeight="1">
      <c r="A23" s="49">
        <v>14</v>
      </c>
      <c r="B23" s="57" t="s">
        <v>76</v>
      </c>
      <c r="C23" s="51" t="s">
        <v>75</v>
      </c>
      <c r="D23" s="52">
        <v>36161</v>
      </c>
      <c r="E23" s="51" t="s">
        <v>80</v>
      </c>
      <c r="F23" s="52">
        <v>36161</v>
      </c>
      <c r="G23" s="51" t="s">
        <v>186</v>
      </c>
      <c r="H23" s="52" t="s">
        <v>38</v>
      </c>
      <c r="I23" s="53" t="s">
        <v>167</v>
      </c>
      <c r="J23" s="54">
        <v>17</v>
      </c>
      <c r="K23" s="54">
        <v>17</v>
      </c>
      <c r="L23" s="53">
        <v>11</v>
      </c>
      <c r="M23" s="54">
        <v>13.5</v>
      </c>
      <c r="N23" s="54">
        <v>12</v>
      </c>
      <c r="O23" s="55">
        <v>15.149257407543116</v>
      </c>
      <c r="P23" s="54">
        <v>14</v>
      </c>
      <c r="Q23" s="54"/>
      <c r="R23" s="54"/>
      <c r="S23" s="56" t="s">
        <v>74</v>
      </c>
    </row>
    <row r="24" spans="1:19" s="34" customFormat="1" ht="15" customHeight="1">
      <c r="A24" s="49">
        <v>15</v>
      </c>
      <c r="B24" s="57" t="s">
        <v>88</v>
      </c>
      <c r="C24" s="51" t="s">
        <v>87</v>
      </c>
      <c r="D24" s="52">
        <v>35065</v>
      </c>
      <c r="E24" s="51" t="s">
        <v>80</v>
      </c>
      <c r="F24" s="52">
        <v>35065</v>
      </c>
      <c r="G24" s="51" t="s">
        <v>186</v>
      </c>
      <c r="H24" s="52" t="s">
        <v>188</v>
      </c>
      <c r="I24" s="53">
        <v>18</v>
      </c>
      <c r="J24" s="54">
        <v>15</v>
      </c>
      <c r="K24" s="54">
        <v>14</v>
      </c>
      <c r="L24" s="53" t="s">
        <v>165</v>
      </c>
      <c r="M24" s="54">
        <v>17</v>
      </c>
      <c r="N24" s="54">
        <v>16</v>
      </c>
      <c r="O24" s="55">
        <v>15.968719422671311</v>
      </c>
      <c r="P24" s="54">
        <v>15</v>
      </c>
      <c r="Q24" s="54"/>
      <c r="R24" s="54"/>
      <c r="S24" s="56" t="s">
        <v>2</v>
      </c>
    </row>
    <row r="25" spans="1:19" s="34" customFormat="1" ht="15" customHeight="1">
      <c r="A25" s="49">
        <v>16</v>
      </c>
      <c r="B25" s="57" t="s">
        <v>103</v>
      </c>
      <c r="C25" s="51" t="s">
        <v>102</v>
      </c>
      <c r="D25" s="52">
        <v>34335</v>
      </c>
      <c r="E25" s="51" t="s">
        <v>31</v>
      </c>
      <c r="F25" s="52">
        <v>34335</v>
      </c>
      <c r="G25" s="51" t="s">
        <v>183</v>
      </c>
      <c r="H25" s="52" t="s">
        <v>45</v>
      </c>
      <c r="I25" s="53" t="s">
        <v>166</v>
      </c>
      <c r="J25" s="54">
        <v>19.5</v>
      </c>
      <c r="K25" s="54">
        <v>19</v>
      </c>
      <c r="L25" s="53">
        <v>11</v>
      </c>
      <c r="M25" s="54">
        <v>13.5</v>
      </c>
      <c r="N25" s="54">
        <v>12</v>
      </c>
      <c r="O25" s="55">
        <v>16.224980739587952</v>
      </c>
      <c r="P25" s="54">
        <v>16</v>
      </c>
      <c r="Q25" s="54"/>
      <c r="R25" s="54"/>
      <c r="S25" s="56" t="s">
        <v>101</v>
      </c>
    </row>
    <row r="26" spans="1:19" s="34" customFormat="1" ht="15" customHeight="1">
      <c r="A26" s="49">
        <v>17</v>
      </c>
      <c r="B26" s="57" t="s">
        <v>30</v>
      </c>
      <c r="C26" s="51" t="s">
        <v>29</v>
      </c>
      <c r="D26" s="52">
        <v>34700</v>
      </c>
      <c r="E26" s="51" t="s">
        <v>31</v>
      </c>
      <c r="F26" s="52">
        <v>34700</v>
      </c>
      <c r="G26" s="51" t="s">
        <v>183</v>
      </c>
      <c r="H26" s="52" t="s">
        <v>45</v>
      </c>
      <c r="I26" s="53">
        <v>16</v>
      </c>
      <c r="J26" s="54">
        <v>18</v>
      </c>
      <c r="K26" s="54">
        <v>18</v>
      </c>
      <c r="L26" s="53" t="s">
        <v>165</v>
      </c>
      <c r="M26" s="54">
        <v>17</v>
      </c>
      <c r="N26" s="54">
        <v>16</v>
      </c>
      <c r="O26" s="55">
        <v>17.4928556845359</v>
      </c>
      <c r="P26" s="54">
        <v>17</v>
      </c>
      <c r="Q26" s="54"/>
      <c r="R26" s="54"/>
      <c r="S26" s="56" t="s">
        <v>28</v>
      </c>
    </row>
    <row r="27" spans="1:19" s="34" customFormat="1" ht="15" customHeight="1">
      <c r="A27" s="49">
        <v>18</v>
      </c>
      <c r="B27" s="57" t="s">
        <v>27</v>
      </c>
      <c r="C27" s="51" t="s">
        <v>26</v>
      </c>
      <c r="D27" s="52">
        <v>34335</v>
      </c>
      <c r="E27" s="51" t="s">
        <v>31</v>
      </c>
      <c r="F27" s="52">
        <v>34335</v>
      </c>
      <c r="G27" s="51" t="s">
        <v>183</v>
      </c>
      <c r="H27" s="52" t="s">
        <v>45</v>
      </c>
      <c r="I27" s="53" t="s">
        <v>163</v>
      </c>
      <c r="J27" s="54">
        <v>12</v>
      </c>
      <c r="K27" s="54">
        <v>11</v>
      </c>
      <c r="L27" s="53" t="s">
        <v>168</v>
      </c>
      <c r="M27" s="54">
        <v>27.5</v>
      </c>
      <c r="N27" s="54">
        <v>25</v>
      </c>
      <c r="O27" s="55">
        <v>18.165902124584949</v>
      </c>
      <c r="P27" s="54">
        <v>18</v>
      </c>
      <c r="Q27" s="54"/>
      <c r="R27" s="54"/>
      <c r="S27" s="56" t="s">
        <v>25</v>
      </c>
    </row>
    <row r="28" spans="1:19" s="34" customFormat="1" ht="15" customHeight="1">
      <c r="A28" s="49">
        <v>19</v>
      </c>
      <c r="B28" s="57" t="s">
        <v>169</v>
      </c>
      <c r="C28" s="51" t="s">
        <v>189</v>
      </c>
      <c r="D28" s="52">
        <v>33239</v>
      </c>
      <c r="E28" s="51" t="s">
        <v>80</v>
      </c>
      <c r="F28" s="52">
        <v>33239</v>
      </c>
      <c r="G28" s="51" t="s">
        <v>186</v>
      </c>
      <c r="H28" s="52" t="s">
        <v>38</v>
      </c>
      <c r="I28" s="53" t="s">
        <v>163</v>
      </c>
      <c r="J28" s="54">
        <v>12</v>
      </c>
      <c r="K28" s="54">
        <v>11</v>
      </c>
      <c r="L28" s="53">
        <v>3</v>
      </c>
      <c r="M28" s="54">
        <v>32</v>
      </c>
      <c r="N28" s="54">
        <v>31</v>
      </c>
      <c r="O28" s="55">
        <v>19.595917942265423</v>
      </c>
      <c r="P28" s="54">
        <v>19</v>
      </c>
      <c r="Q28" s="54"/>
      <c r="R28" s="54"/>
      <c r="S28" s="56" t="s">
        <v>170</v>
      </c>
    </row>
    <row r="29" spans="1:19" s="34" customFormat="1" ht="15" customHeight="1">
      <c r="A29" s="49">
        <v>20</v>
      </c>
      <c r="B29" s="57" t="s">
        <v>79</v>
      </c>
      <c r="C29" s="51" t="s">
        <v>78</v>
      </c>
      <c r="D29" s="52">
        <v>34093</v>
      </c>
      <c r="E29" s="51" t="s">
        <v>80</v>
      </c>
      <c r="F29" s="52">
        <v>34093</v>
      </c>
      <c r="G29" s="51" t="s">
        <v>186</v>
      </c>
      <c r="H29" s="52" t="s">
        <v>188</v>
      </c>
      <c r="I29" s="53">
        <v>13</v>
      </c>
      <c r="J29" s="54">
        <v>21</v>
      </c>
      <c r="K29" s="54">
        <v>21</v>
      </c>
      <c r="L29" s="53">
        <v>10</v>
      </c>
      <c r="M29" s="54">
        <v>19.5</v>
      </c>
      <c r="N29" s="54">
        <v>19</v>
      </c>
      <c r="O29" s="55">
        <v>20.236106344848061</v>
      </c>
      <c r="P29" s="54">
        <v>20</v>
      </c>
      <c r="Q29" s="54"/>
      <c r="R29" s="54"/>
      <c r="S29" s="56" t="s">
        <v>77</v>
      </c>
    </row>
    <row r="30" spans="1:19" s="34" customFormat="1" ht="15" customHeight="1">
      <c r="A30" s="49">
        <v>21</v>
      </c>
      <c r="B30" s="57" t="s">
        <v>91</v>
      </c>
      <c r="C30" s="51" t="s">
        <v>90</v>
      </c>
      <c r="D30" s="52">
        <v>35065</v>
      </c>
      <c r="E30" s="51" t="s">
        <v>80</v>
      </c>
      <c r="F30" s="52">
        <v>35065</v>
      </c>
      <c r="G30" s="51" t="s">
        <v>186</v>
      </c>
      <c r="H30" s="52" t="s">
        <v>38</v>
      </c>
      <c r="I30" s="53">
        <v>11</v>
      </c>
      <c r="J30" s="54">
        <v>22.5</v>
      </c>
      <c r="K30" s="54">
        <v>22</v>
      </c>
      <c r="L30" s="53">
        <v>10</v>
      </c>
      <c r="M30" s="54">
        <v>19.5</v>
      </c>
      <c r="N30" s="54">
        <v>19</v>
      </c>
      <c r="O30" s="55">
        <v>20.946360065653412</v>
      </c>
      <c r="P30" s="54">
        <v>21</v>
      </c>
      <c r="Q30" s="54"/>
      <c r="R30" s="54"/>
      <c r="S30" s="56" t="s">
        <v>89</v>
      </c>
    </row>
    <row r="31" spans="1:19" s="34" customFormat="1" ht="15" customHeight="1">
      <c r="A31" s="49">
        <v>22</v>
      </c>
      <c r="B31" s="57" t="s">
        <v>40</v>
      </c>
      <c r="C31" s="51" t="s">
        <v>39</v>
      </c>
      <c r="D31" s="52">
        <v>35431</v>
      </c>
      <c r="E31" s="51" t="s">
        <v>48</v>
      </c>
      <c r="F31" s="52">
        <v>35431</v>
      </c>
      <c r="G31" s="51" t="s">
        <v>190</v>
      </c>
      <c r="H31" s="52">
        <v>0</v>
      </c>
      <c r="I31" s="53">
        <v>11</v>
      </c>
      <c r="J31" s="54">
        <v>22.5</v>
      </c>
      <c r="K31" s="54">
        <v>22</v>
      </c>
      <c r="L31" s="53">
        <v>4</v>
      </c>
      <c r="M31" s="54">
        <v>23.5</v>
      </c>
      <c r="N31" s="54">
        <v>23</v>
      </c>
      <c r="O31" s="55">
        <v>22.994564575133836</v>
      </c>
      <c r="P31" s="54">
        <v>22</v>
      </c>
      <c r="Q31" s="54"/>
      <c r="R31" s="54"/>
      <c r="S31" s="56" t="s">
        <v>38</v>
      </c>
    </row>
    <row r="32" spans="1:19" s="34" customFormat="1" ht="15" customHeight="1">
      <c r="A32" s="49">
        <v>23</v>
      </c>
      <c r="B32" s="57" t="s">
        <v>47</v>
      </c>
      <c r="C32" s="51" t="s">
        <v>46</v>
      </c>
      <c r="D32" s="52">
        <v>35065</v>
      </c>
      <c r="E32" s="51" t="s">
        <v>48</v>
      </c>
      <c r="F32" s="52">
        <v>35065</v>
      </c>
      <c r="G32" s="51" t="s">
        <v>190</v>
      </c>
      <c r="H32" s="52">
        <v>0</v>
      </c>
      <c r="I32" s="53">
        <v>8</v>
      </c>
      <c r="J32" s="54">
        <v>28.5</v>
      </c>
      <c r="K32" s="54">
        <v>27</v>
      </c>
      <c r="L32" s="53" t="s">
        <v>171</v>
      </c>
      <c r="M32" s="54">
        <v>21.5</v>
      </c>
      <c r="N32" s="54">
        <v>21</v>
      </c>
      <c r="O32" s="55">
        <v>24.753787588973125</v>
      </c>
      <c r="P32" s="54">
        <v>23</v>
      </c>
      <c r="Q32" s="54"/>
      <c r="R32" s="54"/>
      <c r="S32" s="56" t="s">
        <v>45</v>
      </c>
    </row>
    <row r="33" spans="1:19" s="34" customFormat="1" ht="15" customHeight="1">
      <c r="A33" s="49">
        <v>24</v>
      </c>
      <c r="B33" s="57" t="s">
        <v>54</v>
      </c>
      <c r="C33" s="51" t="s">
        <v>53</v>
      </c>
      <c r="D33" s="52">
        <v>34753</v>
      </c>
      <c r="E33" s="51" t="s">
        <v>64</v>
      </c>
      <c r="F33" s="52">
        <v>34753</v>
      </c>
      <c r="G33" s="51" t="s">
        <v>185</v>
      </c>
      <c r="H33" s="52">
        <v>0</v>
      </c>
      <c r="I33" s="53">
        <v>8</v>
      </c>
      <c r="J33" s="54">
        <v>28.5</v>
      </c>
      <c r="K33" s="54">
        <v>27</v>
      </c>
      <c r="L33" s="53" t="s">
        <v>171</v>
      </c>
      <c r="M33" s="54">
        <v>21.5</v>
      </c>
      <c r="N33" s="54">
        <v>21</v>
      </c>
      <c r="O33" s="55">
        <v>24.753787588973125</v>
      </c>
      <c r="P33" s="54">
        <v>23</v>
      </c>
      <c r="Q33" s="54"/>
      <c r="R33" s="54"/>
      <c r="S33" s="56" t="s">
        <v>45</v>
      </c>
    </row>
    <row r="34" spans="1:19" s="34" customFormat="1" ht="15" customHeight="1">
      <c r="A34" s="49">
        <v>25</v>
      </c>
      <c r="B34" s="50" t="s">
        <v>24</v>
      </c>
      <c r="C34" s="51" t="s">
        <v>23</v>
      </c>
      <c r="D34" s="52">
        <v>35796</v>
      </c>
      <c r="E34" s="51" t="s">
        <v>31</v>
      </c>
      <c r="F34" s="52">
        <v>35796</v>
      </c>
      <c r="G34" s="51" t="s">
        <v>183</v>
      </c>
      <c r="H34" s="52" t="s">
        <v>45</v>
      </c>
      <c r="I34" s="53" t="s">
        <v>165</v>
      </c>
      <c r="J34" s="54">
        <v>24</v>
      </c>
      <c r="K34" s="54">
        <v>24</v>
      </c>
      <c r="L34" s="53" t="s">
        <v>168</v>
      </c>
      <c r="M34" s="54">
        <v>27.5</v>
      </c>
      <c r="N34" s="54">
        <v>25</v>
      </c>
      <c r="O34" s="55">
        <v>25.690465157330259</v>
      </c>
      <c r="P34" s="54">
        <v>25</v>
      </c>
      <c r="Q34" s="54"/>
      <c r="R34" s="54"/>
      <c r="S34" s="56" t="s">
        <v>5</v>
      </c>
    </row>
    <row r="35" spans="1:19" s="34" customFormat="1" ht="15" customHeight="1">
      <c r="A35" s="49">
        <v>26</v>
      </c>
      <c r="B35" s="57" t="s">
        <v>42</v>
      </c>
      <c r="C35" s="51" t="s">
        <v>41</v>
      </c>
      <c r="D35" s="52">
        <v>35431</v>
      </c>
      <c r="E35" s="51" t="s">
        <v>48</v>
      </c>
      <c r="F35" s="52">
        <v>35431</v>
      </c>
      <c r="G35" s="51" t="s">
        <v>190</v>
      </c>
      <c r="H35" s="52">
        <v>0</v>
      </c>
      <c r="I35" s="53">
        <v>4</v>
      </c>
      <c r="J35" s="54">
        <v>33</v>
      </c>
      <c r="K35" s="54">
        <v>33</v>
      </c>
      <c r="L35" s="53">
        <v>4</v>
      </c>
      <c r="M35" s="54">
        <v>23.5</v>
      </c>
      <c r="N35" s="54">
        <v>23</v>
      </c>
      <c r="O35" s="55">
        <v>27.847800631288642</v>
      </c>
      <c r="P35" s="54">
        <v>26</v>
      </c>
      <c r="Q35" s="54"/>
      <c r="R35" s="54"/>
      <c r="S35" s="56" t="s">
        <v>5</v>
      </c>
    </row>
    <row r="36" spans="1:19" s="34" customFormat="1" ht="15" customHeight="1">
      <c r="A36" s="49">
        <v>27</v>
      </c>
      <c r="B36" s="57" t="s">
        <v>9</v>
      </c>
      <c r="C36" s="51" t="s">
        <v>8</v>
      </c>
      <c r="D36" s="52">
        <v>35431</v>
      </c>
      <c r="E36" s="51" t="s">
        <v>10</v>
      </c>
      <c r="F36" s="52">
        <v>35431</v>
      </c>
      <c r="G36" s="51" t="s">
        <v>184</v>
      </c>
      <c r="H36" s="52">
        <v>0</v>
      </c>
      <c r="I36" s="53">
        <v>8</v>
      </c>
      <c r="J36" s="54">
        <v>28.5</v>
      </c>
      <c r="K36" s="54">
        <v>27</v>
      </c>
      <c r="L36" s="53" t="s">
        <v>168</v>
      </c>
      <c r="M36" s="54">
        <v>27.5</v>
      </c>
      <c r="N36" s="54">
        <v>25</v>
      </c>
      <c r="O36" s="55">
        <v>27.995535358338838</v>
      </c>
      <c r="P36" s="54">
        <v>27</v>
      </c>
      <c r="Q36" s="54"/>
      <c r="R36" s="54"/>
      <c r="S36" s="56" t="s">
        <v>5</v>
      </c>
    </row>
    <row r="37" spans="1:19" s="34" customFormat="1" ht="15" customHeight="1">
      <c r="A37" s="49">
        <v>28</v>
      </c>
      <c r="B37" s="57" t="s">
        <v>172</v>
      </c>
      <c r="C37" s="51" t="s">
        <v>191</v>
      </c>
      <c r="D37" s="52">
        <v>36161</v>
      </c>
      <c r="E37" s="51" t="s">
        <v>80</v>
      </c>
      <c r="F37" s="52">
        <v>36161</v>
      </c>
      <c r="G37" s="51" t="s">
        <v>186</v>
      </c>
      <c r="H37" s="52" t="s">
        <v>188</v>
      </c>
      <c r="I37" s="53">
        <v>8</v>
      </c>
      <c r="J37" s="54">
        <v>28.5</v>
      </c>
      <c r="K37" s="54">
        <v>27</v>
      </c>
      <c r="L37" s="53" t="s">
        <v>168</v>
      </c>
      <c r="M37" s="54">
        <v>27.5</v>
      </c>
      <c r="N37" s="54">
        <v>25</v>
      </c>
      <c r="O37" s="55">
        <v>27.995535358338838</v>
      </c>
      <c r="P37" s="54">
        <v>27</v>
      </c>
      <c r="Q37" s="54"/>
      <c r="R37" s="54"/>
      <c r="S37" s="56" t="s">
        <v>5</v>
      </c>
    </row>
    <row r="38" spans="1:19" s="34" customFormat="1" ht="15" customHeight="1">
      <c r="A38" s="49">
        <v>29</v>
      </c>
      <c r="B38" s="57" t="s">
        <v>22</v>
      </c>
      <c r="C38" s="51" t="s">
        <v>21</v>
      </c>
      <c r="D38" s="52">
        <v>35431</v>
      </c>
      <c r="E38" s="51" t="s">
        <v>31</v>
      </c>
      <c r="F38" s="52">
        <v>35431</v>
      </c>
      <c r="G38" s="51" t="s">
        <v>183</v>
      </c>
      <c r="H38" s="52" t="s">
        <v>45</v>
      </c>
      <c r="I38" s="53" t="s">
        <v>173</v>
      </c>
      <c r="J38" s="54">
        <v>25.5</v>
      </c>
      <c r="K38" s="54">
        <v>25</v>
      </c>
      <c r="L38" s="53">
        <v>3</v>
      </c>
      <c r="M38" s="54">
        <v>32</v>
      </c>
      <c r="N38" s="54">
        <v>31</v>
      </c>
      <c r="O38" s="55">
        <v>28.565713714171402</v>
      </c>
      <c r="P38" s="54">
        <v>29</v>
      </c>
      <c r="Q38" s="54"/>
      <c r="R38" s="54"/>
      <c r="S38" s="56" t="s">
        <v>5</v>
      </c>
    </row>
    <row r="39" spans="1:19" s="34" customFormat="1" ht="15" customHeight="1">
      <c r="A39" s="49">
        <v>30</v>
      </c>
      <c r="B39" s="57" t="s">
        <v>7</v>
      </c>
      <c r="C39" s="51" t="s">
        <v>6</v>
      </c>
      <c r="D39" s="52">
        <v>35431</v>
      </c>
      <c r="E39" s="51" t="s">
        <v>10</v>
      </c>
      <c r="F39" s="52">
        <v>35431</v>
      </c>
      <c r="G39" s="51" t="s">
        <v>184</v>
      </c>
      <c r="H39" s="52">
        <v>0</v>
      </c>
      <c r="I39" s="53" t="s">
        <v>173</v>
      </c>
      <c r="J39" s="54">
        <v>25.5</v>
      </c>
      <c r="K39" s="54">
        <v>25</v>
      </c>
      <c r="L39" s="53">
        <v>3</v>
      </c>
      <c r="M39" s="54">
        <v>32</v>
      </c>
      <c r="N39" s="54">
        <v>31</v>
      </c>
      <c r="O39" s="55">
        <v>28.565713714171402</v>
      </c>
      <c r="P39" s="54">
        <v>29</v>
      </c>
      <c r="Q39" s="54"/>
      <c r="R39" s="54"/>
      <c r="S39" s="56" t="s">
        <v>5</v>
      </c>
    </row>
    <row r="40" spans="1:19" s="34" customFormat="1" ht="15" customHeight="1">
      <c r="A40" s="49">
        <v>31</v>
      </c>
      <c r="B40" s="58" t="s">
        <v>44</v>
      </c>
      <c r="C40" s="51" t="s">
        <v>43</v>
      </c>
      <c r="D40" s="52">
        <v>35431</v>
      </c>
      <c r="E40" s="51" t="s">
        <v>48</v>
      </c>
      <c r="F40" s="52">
        <v>35431</v>
      </c>
      <c r="G40" s="51" t="s">
        <v>190</v>
      </c>
      <c r="H40" s="52">
        <v>0</v>
      </c>
      <c r="I40" s="53" t="s">
        <v>174</v>
      </c>
      <c r="J40" s="54">
        <v>31.5</v>
      </c>
      <c r="K40" s="54">
        <v>31</v>
      </c>
      <c r="L40" s="53" t="s">
        <v>168</v>
      </c>
      <c r="M40" s="54">
        <v>27.5</v>
      </c>
      <c r="N40" s="54">
        <v>25</v>
      </c>
      <c r="O40" s="55">
        <v>29.432125305522874</v>
      </c>
      <c r="P40" s="54">
        <v>31</v>
      </c>
      <c r="Q40" s="54"/>
      <c r="R40" s="54"/>
      <c r="S40" s="56" t="s">
        <v>5</v>
      </c>
    </row>
    <row r="41" spans="1:19" s="34" customFormat="1" ht="15" customHeight="1">
      <c r="A41" s="49">
        <v>32</v>
      </c>
      <c r="B41" s="58" t="s">
        <v>175</v>
      </c>
      <c r="C41" s="51" t="s">
        <v>192</v>
      </c>
      <c r="D41" s="52">
        <v>36161</v>
      </c>
      <c r="E41" s="51" t="s">
        <v>80</v>
      </c>
      <c r="F41" s="52">
        <v>36161</v>
      </c>
      <c r="G41" s="51" t="s">
        <v>186</v>
      </c>
      <c r="H41" s="52" t="s">
        <v>188</v>
      </c>
      <c r="I41" s="53" t="s">
        <v>174</v>
      </c>
      <c r="J41" s="54">
        <v>31.5</v>
      </c>
      <c r="K41" s="54">
        <v>31</v>
      </c>
      <c r="L41" s="53" t="s">
        <v>168</v>
      </c>
      <c r="M41" s="54">
        <v>27.5</v>
      </c>
      <c r="N41" s="54">
        <v>25</v>
      </c>
      <c r="O41" s="55">
        <v>29.432125305522874</v>
      </c>
      <c r="P41" s="54">
        <v>31</v>
      </c>
      <c r="Q41" s="54"/>
      <c r="R41" s="54"/>
      <c r="S41" s="56" t="s">
        <v>5</v>
      </c>
    </row>
    <row r="42" spans="1:19" s="34" customFormat="1" ht="15" customHeight="1">
      <c r="A42" s="49">
        <v>33</v>
      </c>
      <c r="B42" s="58" t="s">
        <v>12</v>
      </c>
      <c r="C42" s="51" t="s">
        <v>11</v>
      </c>
      <c r="D42" s="52">
        <v>33970</v>
      </c>
      <c r="E42" s="51" t="s">
        <v>13</v>
      </c>
      <c r="F42" s="52">
        <v>33970</v>
      </c>
      <c r="G42" s="51" t="s">
        <v>193</v>
      </c>
      <c r="H42" s="52" t="s">
        <v>52</v>
      </c>
      <c r="I42" s="53"/>
      <c r="J42" s="54"/>
      <c r="K42" s="54"/>
      <c r="L42" s="53"/>
      <c r="M42" s="54"/>
      <c r="N42" s="54"/>
      <c r="O42" s="55" t="s">
        <v>176</v>
      </c>
      <c r="P42" s="54"/>
      <c r="Q42" s="54"/>
      <c r="R42" s="54"/>
      <c r="S42" s="56"/>
    </row>
    <row r="43" spans="1:19" s="34" customFormat="1" ht="15" customHeight="1">
      <c r="C43" s="35"/>
      <c r="D43" s="36"/>
      <c r="E43" s="37"/>
      <c r="F43" s="37"/>
      <c r="G43" s="37"/>
      <c r="H43" s="38"/>
      <c r="I43" s="39"/>
      <c r="L43" s="39"/>
      <c r="O43" s="41"/>
      <c r="S43" s="38"/>
    </row>
    <row r="44" spans="1:19" s="32" customFormat="1" ht="20.25" customHeight="1">
      <c r="C44" s="59" t="s">
        <v>177</v>
      </c>
      <c r="D44" s="60"/>
      <c r="E44" s="61"/>
      <c r="F44" s="62"/>
      <c r="G44" s="62" t="s">
        <v>178</v>
      </c>
      <c r="H44" s="63"/>
      <c r="I44" s="64"/>
      <c r="J44" s="64"/>
      <c r="K44" s="64"/>
      <c r="L44" s="64"/>
      <c r="N44" s="33"/>
    </row>
    <row r="45" spans="1:19" s="32" customFormat="1" ht="20.25" customHeight="1">
      <c r="C45" s="59" t="s">
        <v>179</v>
      </c>
      <c r="D45" s="60"/>
      <c r="E45" s="61"/>
      <c r="F45" s="62"/>
      <c r="G45" s="62" t="s">
        <v>180</v>
      </c>
      <c r="H45" s="63"/>
      <c r="I45" s="64"/>
      <c r="J45" s="64"/>
      <c r="K45" s="64"/>
      <c r="L45" s="64"/>
      <c r="N45" s="33"/>
    </row>
    <row r="46" spans="1:19" s="32" customFormat="1" ht="20.25" customHeight="1">
      <c r="C46" s="59" t="s">
        <v>0</v>
      </c>
      <c r="D46" s="60"/>
      <c r="E46" s="61"/>
      <c r="F46" s="62"/>
      <c r="G46" s="62" t="s">
        <v>1</v>
      </c>
      <c r="H46" s="63"/>
      <c r="I46" s="64"/>
      <c r="J46" s="64"/>
      <c r="K46" s="64"/>
      <c r="L46" s="64"/>
      <c r="N46" s="33"/>
    </row>
    <row r="47" spans="1:19" s="34" customFormat="1" ht="15" customHeight="1">
      <c r="C47" s="35"/>
      <c r="D47" s="36"/>
      <c r="E47" s="37"/>
      <c r="F47" s="37"/>
      <c r="G47" s="37"/>
      <c r="H47" s="38"/>
      <c r="I47" s="39"/>
      <c r="L47" s="39"/>
      <c r="O47" s="41"/>
      <c r="S47" s="38"/>
    </row>
    <row r="48" spans="1:19" s="42" customFormat="1" ht="15">
      <c r="D48" s="65"/>
      <c r="E48" s="66"/>
      <c r="F48" s="66"/>
      <c r="G48" s="66"/>
      <c r="H48" s="67"/>
      <c r="I48" s="68"/>
      <c r="L48" s="68"/>
      <c r="O48" s="69"/>
      <c r="S48" s="70"/>
    </row>
    <row r="49" spans="4:19" s="42" customFormat="1" ht="15">
      <c r="D49" s="65"/>
      <c r="E49" s="66"/>
      <c r="F49" s="66"/>
      <c r="G49" s="66"/>
      <c r="H49" s="67"/>
      <c r="I49" s="68"/>
      <c r="L49" s="68"/>
      <c r="O49" s="69"/>
      <c r="S49" s="70"/>
    </row>
    <row r="50" spans="4:19" s="42" customFormat="1" ht="15">
      <c r="D50" s="65"/>
      <c r="E50" s="66"/>
      <c r="F50" s="66"/>
      <c r="G50" s="66"/>
      <c r="H50" s="67"/>
      <c r="I50" s="68"/>
      <c r="L50" s="68"/>
      <c r="O50" s="69"/>
      <c r="S50" s="70"/>
    </row>
    <row r="51" spans="4:19" s="42" customFormat="1" ht="15">
      <c r="D51" s="65"/>
      <c r="E51" s="66"/>
      <c r="F51" s="66"/>
      <c r="G51" s="66"/>
      <c r="H51" s="67"/>
      <c r="I51" s="68"/>
      <c r="L51" s="68"/>
      <c r="O51" s="69"/>
      <c r="S51" s="70"/>
    </row>
    <row r="52" spans="4:19" s="42" customFormat="1" ht="15">
      <c r="D52" s="65"/>
      <c r="E52" s="66"/>
      <c r="F52" s="66"/>
      <c r="G52" s="66"/>
      <c r="H52" s="67"/>
      <c r="I52" s="68"/>
      <c r="L52" s="68"/>
      <c r="O52" s="69"/>
      <c r="S52" s="70"/>
    </row>
    <row r="53" spans="4:19" s="42" customFormat="1" ht="15">
      <c r="D53" s="65"/>
      <c r="E53" s="66"/>
      <c r="F53" s="66"/>
      <c r="G53" s="66"/>
      <c r="H53" s="67"/>
      <c r="I53" s="68"/>
      <c r="L53" s="68"/>
      <c r="O53" s="69"/>
      <c r="S53" s="70"/>
    </row>
    <row r="54" spans="4:19" s="42" customFormat="1" ht="15">
      <c r="D54" s="65"/>
      <c r="E54" s="66"/>
      <c r="F54" s="66"/>
      <c r="G54" s="66"/>
      <c r="H54" s="67"/>
      <c r="I54" s="68"/>
      <c r="L54" s="68"/>
      <c r="O54" s="69"/>
      <c r="S54" s="70"/>
    </row>
  </sheetData>
  <mergeCells count="18">
    <mergeCell ref="H8:H9"/>
    <mergeCell ref="I8:K8"/>
    <mergeCell ref="L8:N8"/>
    <mergeCell ref="O8:O9"/>
    <mergeCell ref="P8:P9"/>
    <mergeCell ref="Q8:Q9"/>
    <mergeCell ref="A1:S1"/>
    <mergeCell ref="A2:S2"/>
    <mergeCell ref="A3:S3"/>
    <mergeCell ref="A4:S4"/>
    <mergeCell ref="A8:A9"/>
    <mergeCell ref="C8:C9"/>
    <mergeCell ref="D8:D9"/>
    <mergeCell ref="E8:E9"/>
    <mergeCell ref="F8:F9"/>
    <mergeCell ref="G8:G9"/>
    <mergeCell ref="R8:R9"/>
    <mergeCell ref="S8:S9"/>
  </mergeCells>
  <conditionalFormatting sqref="B10:B42 B1">
    <cfRule type="cellIs" dxfId="0" priority="1" stopIfTrue="1" operator="equal">
      <formula>"В/З"</formula>
    </cfRule>
  </conditionalFormatting>
  <pageMargins left="0.39370078740157483" right="0.39370078740157483" top="0.39370078740157483" bottom="0.39370078740157483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37"/>
  <sheetViews>
    <sheetView tabSelected="1" view="pageBreakPreview" zoomScale="85" zoomScaleSheetLayoutView="85" workbookViewId="0">
      <selection activeCell="AD19" sqref="AD19"/>
    </sheetView>
  </sheetViews>
  <sheetFormatPr defaultRowHeight="15"/>
  <cols>
    <col min="1" max="1" width="3.42578125" style="1" customWidth="1"/>
    <col min="2" max="2" width="16.28515625" style="1" customWidth="1"/>
    <col min="3" max="3" width="1.85546875" style="1" customWidth="1"/>
    <col min="4" max="4" width="4.7109375" style="1" hidden="1" customWidth="1"/>
    <col min="5" max="5" width="17.5703125" style="2" customWidth="1"/>
    <col min="6" max="6" width="3.85546875" style="1" customWidth="1"/>
    <col min="7" max="7" width="3.5703125" style="1" customWidth="1"/>
    <col min="8" max="8" width="5.140625" style="1" hidden="1" customWidth="1"/>
    <col min="9" max="9" width="16.28515625" style="2" customWidth="1"/>
    <col min="10" max="10" width="3.140625" style="1" customWidth="1"/>
    <col min="11" max="11" width="3.28515625" style="1" customWidth="1"/>
    <col min="12" max="12" width="6.140625" style="1" hidden="1" customWidth="1"/>
    <col min="13" max="13" width="16.7109375" style="2" customWidth="1"/>
    <col min="14" max="14" width="3.140625" style="1" customWidth="1"/>
    <col min="15" max="15" width="3.7109375" style="1" customWidth="1"/>
    <col min="16" max="16" width="6.140625" style="1" hidden="1" customWidth="1"/>
    <col min="17" max="17" width="17.140625" style="2" customWidth="1"/>
    <col min="18" max="18" width="3.140625" style="1" customWidth="1"/>
    <col min="19" max="19" width="3.42578125" style="1" customWidth="1"/>
    <col min="20" max="20" width="6.5703125" style="1" hidden="1" customWidth="1"/>
    <col min="21" max="21" width="18.42578125" style="2" customWidth="1"/>
    <col min="22" max="22" width="3.140625" style="1" customWidth="1"/>
    <col min="23" max="23" width="3.28515625" style="1" customWidth="1"/>
    <col min="24" max="24" width="5.85546875" style="1" hidden="1" customWidth="1"/>
    <col min="25" max="25" width="17.5703125" style="2" customWidth="1"/>
    <col min="26" max="27" width="3.140625" style="1" customWidth="1"/>
    <col min="28" max="28" width="6.140625" style="1" hidden="1" customWidth="1"/>
    <col min="29" max="29" width="4.7109375" style="1" hidden="1" customWidth="1"/>
    <col min="30" max="30" width="6.28515625" style="1" customWidth="1"/>
    <col min="31" max="31" width="3.140625" style="1" customWidth="1"/>
    <col min="32" max="32" width="1.5703125" style="1" customWidth="1"/>
    <col min="33" max="16384" width="9.140625" style="1"/>
  </cols>
  <sheetData>
    <row r="1" spans="1:31" s="33" customFormat="1" ht="15.7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</row>
    <row r="2" spans="1:31" s="33" customFormat="1" ht="15.75" customHeight="1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33" customFormat="1" ht="15.75">
      <c r="A3" s="121" t="s">
        <v>140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</row>
    <row r="4" spans="1:31" s="5" customFormat="1" ht="26.25" customHeight="1">
      <c r="A4" s="3" t="s">
        <v>139</v>
      </c>
      <c r="B4" s="3"/>
      <c r="C4" s="3"/>
      <c r="D4" s="3"/>
      <c r="E4" s="4"/>
      <c r="F4" s="3"/>
      <c r="G4" s="3"/>
      <c r="H4" s="3"/>
      <c r="I4" s="4"/>
      <c r="J4" s="3"/>
      <c r="K4" s="3"/>
      <c r="L4" s="3"/>
      <c r="M4" s="4"/>
      <c r="N4" s="3"/>
      <c r="O4" s="3"/>
      <c r="P4" s="3"/>
      <c r="Q4" s="4"/>
      <c r="R4" s="3"/>
      <c r="S4" s="3"/>
      <c r="T4" s="3"/>
      <c r="U4" s="4"/>
      <c r="V4" s="3"/>
      <c r="W4" s="3"/>
      <c r="X4" s="3"/>
      <c r="Y4" s="4"/>
      <c r="Z4" s="3"/>
      <c r="AA4" s="3"/>
      <c r="AB4" s="3"/>
      <c r="AC4" s="3"/>
      <c r="AD4" s="3"/>
      <c r="AE4" s="3"/>
    </row>
    <row r="5" spans="1:31" s="5" customFormat="1">
      <c r="A5" s="3" t="s">
        <v>138</v>
      </c>
      <c r="B5" s="3"/>
      <c r="C5" s="3"/>
      <c r="D5" s="3"/>
      <c r="E5" s="4"/>
      <c r="F5" s="3"/>
      <c r="G5" s="3"/>
      <c r="H5" s="3"/>
      <c r="I5" s="4"/>
      <c r="J5" s="3"/>
      <c r="K5" s="3"/>
      <c r="L5" s="3"/>
      <c r="M5" s="4"/>
      <c r="N5" s="3"/>
      <c r="O5" s="3"/>
      <c r="P5" s="3"/>
      <c r="Q5" s="4"/>
      <c r="R5" s="3"/>
      <c r="S5" s="3"/>
      <c r="T5" s="3"/>
      <c r="U5" s="4"/>
      <c r="V5" s="3"/>
      <c r="W5" s="3"/>
      <c r="X5" s="3"/>
      <c r="Y5" s="4"/>
      <c r="Z5" s="3"/>
      <c r="AA5" s="3"/>
      <c r="AB5" s="3"/>
      <c r="AC5" s="3"/>
      <c r="AD5" s="3"/>
      <c r="AE5" s="3"/>
    </row>
    <row r="6" spans="1:31" s="5" customFormat="1">
      <c r="A6" s="32" t="s">
        <v>137</v>
      </c>
      <c r="B6" s="3"/>
      <c r="C6" s="3"/>
      <c r="D6" s="3"/>
      <c r="E6" s="4"/>
      <c r="F6" s="3"/>
      <c r="G6" s="3"/>
      <c r="H6" s="3"/>
      <c r="I6" s="4"/>
      <c r="J6" s="3"/>
      <c r="K6" s="3"/>
      <c r="L6" s="3"/>
      <c r="M6" s="4"/>
      <c r="N6" s="3"/>
      <c r="O6" s="3"/>
      <c r="P6" s="3"/>
      <c r="Q6" s="4"/>
      <c r="R6" s="3"/>
      <c r="S6" s="3"/>
      <c r="T6" s="3"/>
      <c r="U6" s="4"/>
      <c r="V6" s="3"/>
      <c r="W6" s="3"/>
      <c r="X6" s="3"/>
      <c r="Y6" s="31" t="s">
        <v>136</v>
      </c>
      <c r="Z6" s="3"/>
      <c r="AA6" s="3"/>
      <c r="AB6" s="3"/>
      <c r="AC6" s="3"/>
      <c r="AD6" s="3"/>
      <c r="AE6" s="3"/>
    </row>
    <row r="7" spans="1:31" s="5" customFormat="1" ht="15" customHeight="1">
      <c r="A7" s="30"/>
      <c r="B7" s="153" t="s">
        <v>135</v>
      </c>
      <c r="C7" s="154" t="s">
        <v>134</v>
      </c>
      <c r="D7" s="27"/>
      <c r="E7" s="153" t="s">
        <v>133</v>
      </c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26"/>
      <c r="T7" s="26"/>
      <c r="U7" s="153" t="s">
        <v>132</v>
      </c>
      <c r="V7" s="153"/>
      <c r="W7" s="153"/>
      <c r="X7" s="153"/>
      <c r="Y7" s="153"/>
      <c r="Z7" s="153"/>
      <c r="AA7" s="26"/>
      <c r="AB7" s="155" t="s">
        <v>131</v>
      </c>
      <c r="AC7" s="155" t="s">
        <v>130</v>
      </c>
      <c r="AD7" s="158" t="s">
        <v>129</v>
      </c>
      <c r="AE7" s="155" t="s">
        <v>128</v>
      </c>
    </row>
    <row r="8" spans="1:31" s="5" customFormat="1" ht="46.5" customHeight="1">
      <c r="A8" s="29" t="s">
        <v>127</v>
      </c>
      <c r="B8" s="153"/>
      <c r="C8" s="154"/>
      <c r="D8" s="27"/>
      <c r="E8" s="26" t="s">
        <v>124</v>
      </c>
      <c r="F8" s="154" t="s">
        <v>122</v>
      </c>
      <c r="G8" s="154" t="s">
        <v>121</v>
      </c>
      <c r="H8" s="27"/>
      <c r="I8" s="26" t="s">
        <v>123</v>
      </c>
      <c r="J8" s="154" t="s">
        <v>122</v>
      </c>
      <c r="K8" s="154" t="s">
        <v>121</v>
      </c>
      <c r="L8" s="27"/>
      <c r="M8" s="26" t="s">
        <v>126</v>
      </c>
      <c r="N8" s="154" t="s">
        <v>122</v>
      </c>
      <c r="O8" s="154" t="s">
        <v>121</v>
      </c>
      <c r="P8" s="27"/>
      <c r="Q8" s="26" t="s">
        <v>125</v>
      </c>
      <c r="R8" s="154" t="s">
        <v>122</v>
      </c>
      <c r="S8" s="154" t="s">
        <v>121</v>
      </c>
      <c r="T8" s="27"/>
      <c r="U8" s="26" t="s">
        <v>124</v>
      </c>
      <c r="V8" s="154" t="s">
        <v>122</v>
      </c>
      <c r="W8" s="154" t="s">
        <v>121</v>
      </c>
      <c r="X8" s="27"/>
      <c r="Y8" s="26" t="s">
        <v>123</v>
      </c>
      <c r="Z8" s="154" t="s">
        <v>122</v>
      </c>
      <c r="AA8" s="154" t="s">
        <v>121</v>
      </c>
      <c r="AB8" s="156"/>
      <c r="AC8" s="156"/>
      <c r="AD8" s="159"/>
      <c r="AE8" s="156"/>
    </row>
    <row r="9" spans="1:31" s="5" customFormat="1">
      <c r="A9" s="28"/>
      <c r="B9" s="153"/>
      <c r="C9" s="154"/>
      <c r="D9" s="27"/>
      <c r="E9" s="26" t="s">
        <v>120</v>
      </c>
      <c r="F9" s="154"/>
      <c r="G9" s="154"/>
      <c r="H9" s="27"/>
      <c r="I9" s="26" t="s">
        <v>120</v>
      </c>
      <c r="J9" s="154"/>
      <c r="K9" s="154"/>
      <c r="L9" s="27"/>
      <c r="M9" s="26" t="s">
        <v>120</v>
      </c>
      <c r="N9" s="154"/>
      <c r="O9" s="154"/>
      <c r="P9" s="27"/>
      <c r="Q9" s="26" t="s">
        <v>120</v>
      </c>
      <c r="R9" s="154"/>
      <c r="S9" s="154"/>
      <c r="T9" s="27"/>
      <c r="U9" s="26" t="s">
        <v>120</v>
      </c>
      <c r="V9" s="154"/>
      <c r="W9" s="154"/>
      <c r="X9" s="27"/>
      <c r="Y9" s="26" t="s">
        <v>120</v>
      </c>
      <c r="Z9" s="154"/>
      <c r="AA9" s="154"/>
      <c r="AB9" s="157"/>
      <c r="AC9" s="157"/>
      <c r="AD9" s="159"/>
      <c r="AE9" s="157"/>
    </row>
    <row r="10" spans="1:31" s="5" customFormat="1" ht="29.25" customHeight="1">
      <c r="A10" s="15">
        <v>1</v>
      </c>
      <c r="B10" s="12" t="s">
        <v>119</v>
      </c>
      <c r="C10" s="15">
        <v>5</v>
      </c>
      <c r="D10" s="15" t="s">
        <v>118</v>
      </c>
      <c r="E10" s="19" t="s">
        <v>117</v>
      </c>
      <c r="F10" s="12">
        <v>33</v>
      </c>
      <c r="G10" s="12" t="s">
        <v>32</v>
      </c>
      <c r="H10" s="25" t="s">
        <v>116</v>
      </c>
      <c r="I10" s="19" t="s">
        <v>115</v>
      </c>
      <c r="J10" s="12">
        <v>15</v>
      </c>
      <c r="K10" s="12" t="s">
        <v>14</v>
      </c>
      <c r="L10" s="25" t="s">
        <v>114</v>
      </c>
      <c r="M10" s="19" t="s">
        <v>113</v>
      </c>
      <c r="N10" s="12">
        <v>36</v>
      </c>
      <c r="O10" s="12" t="s">
        <v>84</v>
      </c>
      <c r="P10" s="25"/>
      <c r="Q10" s="19"/>
      <c r="R10" s="12"/>
      <c r="S10" s="12"/>
      <c r="T10" s="25" t="s">
        <v>112</v>
      </c>
      <c r="U10" s="19" t="s">
        <v>111</v>
      </c>
      <c r="V10" s="12">
        <v>23</v>
      </c>
      <c r="W10" s="12" t="s">
        <v>92</v>
      </c>
      <c r="X10" s="12" t="s">
        <v>110</v>
      </c>
      <c r="Y10" s="19" t="s">
        <v>109</v>
      </c>
      <c r="Z10" s="12">
        <v>21</v>
      </c>
      <c r="AA10" s="12" t="s">
        <v>106</v>
      </c>
      <c r="AB10" s="12">
        <v>128</v>
      </c>
      <c r="AC10" s="12">
        <v>131</v>
      </c>
      <c r="AD10" s="116">
        <v>259</v>
      </c>
      <c r="AE10" s="15">
        <v>1</v>
      </c>
    </row>
    <row r="11" spans="1:31" s="5" customFormat="1" ht="30">
      <c r="A11" s="15">
        <v>2</v>
      </c>
      <c r="B11" s="12" t="s">
        <v>31</v>
      </c>
      <c r="C11" s="15">
        <v>6</v>
      </c>
      <c r="D11" s="15" t="s">
        <v>108</v>
      </c>
      <c r="E11" s="19" t="s">
        <v>107</v>
      </c>
      <c r="F11" s="12">
        <v>25</v>
      </c>
      <c r="G11" s="12" t="s">
        <v>106</v>
      </c>
      <c r="H11" s="12" t="s">
        <v>105</v>
      </c>
      <c r="I11" s="19" t="s">
        <v>104</v>
      </c>
      <c r="J11" s="12">
        <v>16</v>
      </c>
      <c r="K11" s="12" t="s">
        <v>81</v>
      </c>
      <c r="L11" s="12" t="s">
        <v>103</v>
      </c>
      <c r="M11" s="19" t="s">
        <v>102</v>
      </c>
      <c r="N11" s="12">
        <v>4</v>
      </c>
      <c r="O11" s="12" t="s">
        <v>101</v>
      </c>
      <c r="P11" s="12" t="s">
        <v>100</v>
      </c>
      <c r="Q11" s="19" t="s">
        <v>99</v>
      </c>
      <c r="R11" s="12">
        <v>21</v>
      </c>
      <c r="S11" s="12" t="s">
        <v>65</v>
      </c>
      <c r="T11" s="22" t="s">
        <v>98</v>
      </c>
      <c r="U11" s="19" t="s">
        <v>97</v>
      </c>
      <c r="V11" s="12">
        <v>30</v>
      </c>
      <c r="W11" s="12" t="s">
        <v>61</v>
      </c>
      <c r="X11" s="12" t="s">
        <v>96</v>
      </c>
      <c r="Y11" s="19" t="s">
        <v>95</v>
      </c>
      <c r="Z11" s="12">
        <v>25</v>
      </c>
      <c r="AA11" s="12" t="s">
        <v>55</v>
      </c>
      <c r="AB11" s="12">
        <v>121</v>
      </c>
      <c r="AC11" s="12">
        <v>127</v>
      </c>
      <c r="AD11" s="116">
        <v>248</v>
      </c>
      <c r="AE11" s="15">
        <v>2</v>
      </c>
    </row>
    <row r="12" spans="1:31" s="5" customFormat="1" ht="30">
      <c r="A12" s="15">
        <v>3</v>
      </c>
      <c r="B12" s="12" t="s">
        <v>80</v>
      </c>
      <c r="C12" s="15">
        <v>6</v>
      </c>
      <c r="D12" s="15" t="s">
        <v>94</v>
      </c>
      <c r="E12" s="19" t="s">
        <v>93</v>
      </c>
      <c r="F12" s="12">
        <v>0.5</v>
      </c>
      <c r="G12" s="12" t="s">
        <v>92</v>
      </c>
      <c r="H12" s="24" t="s">
        <v>63</v>
      </c>
      <c r="I12" s="19" t="s">
        <v>187</v>
      </c>
      <c r="J12" s="12">
        <v>8</v>
      </c>
      <c r="K12" s="12" t="s">
        <v>35</v>
      </c>
      <c r="L12" s="24" t="s">
        <v>91</v>
      </c>
      <c r="M12" s="19" t="s">
        <v>90</v>
      </c>
      <c r="N12" s="12">
        <v>11</v>
      </c>
      <c r="O12" s="12" t="s">
        <v>89</v>
      </c>
      <c r="P12" s="24" t="s">
        <v>88</v>
      </c>
      <c r="Q12" s="19" t="s">
        <v>87</v>
      </c>
      <c r="R12" s="12">
        <v>19</v>
      </c>
      <c r="S12" s="12" t="s">
        <v>2</v>
      </c>
      <c r="T12" s="22" t="s">
        <v>86</v>
      </c>
      <c r="U12" s="19" t="s">
        <v>85</v>
      </c>
      <c r="V12" s="12">
        <v>33</v>
      </c>
      <c r="W12" s="12" t="s">
        <v>84</v>
      </c>
      <c r="X12" s="12" t="s">
        <v>83</v>
      </c>
      <c r="Y12" s="23" t="s">
        <v>82</v>
      </c>
      <c r="Z12" s="12">
        <v>36</v>
      </c>
      <c r="AA12" s="12" t="s">
        <v>81</v>
      </c>
      <c r="AB12" s="12">
        <v>107.5</v>
      </c>
      <c r="AC12" s="12">
        <v>118</v>
      </c>
      <c r="AD12" s="116">
        <v>225.5</v>
      </c>
      <c r="AE12" s="15">
        <v>3</v>
      </c>
    </row>
    <row r="13" spans="1:31" s="5" customFormat="1" ht="45">
      <c r="A13" s="15">
        <v>4</v>
      </c>
      <c r="B13" s="12" t="s">
        <v>80</v>
      </c>
      <c r="C13" s="15">
        <v>6</v>
      </c>
      <c r="D13" s="15" t="s">
        <v>79</v>
      </c>
      <c r="E13" s="19" t="s">
        <v>78</v>
      </c>
      <c r="F13" s="12">
        <v>7</v>
      </c>
      <c r="G13" s="12" t="s">
        <v>77</v>
      </c>
      <c r="H13" s="12" t="s">
        <v>76</v>
      </c>
      <c r="I13" s="19" t="s">
        <v>75</v>
      </c>
      <c r="J13" s="12">
        <v>13</v>
      </c>
      <c r="K13" s="12" t="s">
        <v>74</v>
      </c>
      <c r="L13" s="12" t="s">
        <v>73</v>
      </c>
      <c r="M13" s="19" t="s">
        <v>72</v>
      </c>
      <c r="N13" s="12">
        <v>30</v>
      </c>
      <c r="O13" s="12" t="s">
        <v>49</v>
      </c>
      <c r="P13" s="12" t="s">
        <v>71</v>
      </c>
      <c r="Q13" s="19" t="s">
        <v>70</v>
      </c>
      <c r="R13" s="12">
        <v>14</v>
      </c>
      <c r="S13" s="12" t="s">
        <v>18</v>
      </c>
      <c r="T13" s="22" t="s">
        <v>69</v>
      </c>
      <c r="U13" s="19" t="s">
        <v>68</v>
      </c>
      <c r="V13" s="12">
        <v>19</v>
      </c>
      <c r="W13" s="12" t="s">
        <v>58</v>
      </c>
      <c r="X13" s="12" t="s">
        <v>67</v>
      </c>
      <c r="Y13" s="19" t="s">
        <v>66</v>
      </c>
      <c r="Z13" s="12">
        <v>15</v>
      </c>
      <c r="AA13" s="12" t="s">
        <v>65</v>
      </c>
      <c r="AB13" s="12">
        <v>98</v>
      </c>
      <c r="AC13" s="12">
        <v>83</v>
      </c>
      <c r="AD13" s="116">
        <v>181</v>
      </c>
      <c r="AE13" s="15">
        <v>4</v>
      </c>
    </row>
    <row r="14" spans="1:31" s="5" customFormat="1" ht="45">
      <c r="A14" s="15">
        <v>5</v>
      </c>
      <c r="B14" s="12" t="s">
        <v>64</v>
      </c>
      <c r="C14" s="15">
        <v>5</v>
      </c>
      <c r="D14" s="15" t="s">
        <v>63</v>
      </c>
      <c r="E14" s="19" t="s">
        <v>62</v>
      </c>
      <c r="F14" s="12">
        <v>0.5</v>
      </c>
      <c r="G14" s="12" t="s">
        <v>61</v>
      </c>
      <c r="H14" s="12" t="s">
        <v>60</v>
      </c>
      <c r="I14" s="19" t="s">
        <v>59</v>
      </c>
      <c r="J14" s="12">
        <v>12</v>
      </c>
      <c r="K14" s="12" t="s">
        <v>58</v>
      </c>
      <c r="L14" s="12" t="s">
        <v>57</v>
      </c>
      <c r="M14" s="19" t="s">
        <v>56</v>
      </c>
      <c r="N14" s="12">
        <v>23</v>
      </c>
      <c r="O14" s="12" t="s">
        <v>55</v>
      </c>
      <c r="P14" s="12" t="s">
        <v>54</v>
      </c>
      <c r="Q14" s="19" t="s">
        <v>217</v>
      </c>
      <c r="R14" s="12">
        <v>0.5</v>
      </c>
      <c r="S14" s="12">
        <v>2</v>
      </c>
      <c r="T14" s="12" t="s">
        <v>51</v>
      </c>
      <c r="U14" s="19" t="s">
        <v>50</v>
      </c>
      <c r="V14" s="12">
        <v>12</v>
      </c>
      <c r="W14" s="12" t="s">
        <v>49</v>
      </c>
      <c r="X14" s="12"/>
      <c r="Y14" s="19"/>
      <c r="Z14" s="12"/>
      <c r="AA14" s="12"/>
      <c r="AB14" s="12">
        <v>48</v>
      </c>
      <c r="AC14" s="12">
        <v>87</v>
      </c>
      <c r="AD14" s="116">
        <v>135</v>
      </c>
      <c r="AE14" s="15">
        <v>5</v>
      </c>
    </row>
    <row r="15" spans="1:31" s="5" customFormat="1" ht="45">
      <c r="A15" s="15">
        <v>6</v>
      </c>
      <c r="B15" s="12" t="s">
        <v>48</v>
      </c>
      <c r="C15" s="15">
        <v>6</v>
      </c>
      <c r="D15" s="15" t="s">
        <v>47</v>
      </c>
      <c r="E15" s="19" t="s">
        <v>46</v>
      </c>
      <c r="F15" s="12">
        <v>3</v>
      </c>
      <c r="G15" s="12" t="s">
        <v>45</v>
      </c>
      <c r="H15" s="12" t="s">
        <v>44</v>
      </c>
      <c r="I15" s="19" t="s">
        <v>43</v>
      </c>
      <c r="J15" s="12">
        <v>1</v>
      </c>
      <c r="K15" s="12" t="s">
        <v>5</v>
      </c>
      <c r="L15" s="12" t="s">
        <v>42</v>
      </c>
      <c r="M15" s="19" t="s">
        <v>41</v>
      </c>
      <c r="N15" s="12">
        <v>0.5</v>
      </c>
      <c r="O15" s="12" t="s">
        <v>5</v>
      </c>
      <c r="P15" s="12" t="s">
        <v>40</v>
      </c>
      <c r="Q15" s="19" t="s">
        <v>39</v>
      </c>
      <c r="R15" s="12">
        <v>10</v>
      </c>
      <c r="S15" s="12" t="s">
        <v>38</v>
      </c>
      <c r="T15" s="12" t="s">
        <v>37</v>
      </c>
      <c r="U15" s="19" t="s">
        <v>36</v>
      </c>
      <c r="V15" s="12">
        <v>27</v>
      </c>
      <c r="W15" s="12" t="s">
        <v>35</v>
      </c>
      <c r="X15" s="12" t="s">
        <v>34</v>
      </c>
      <c r="Y15" s="19" t="s">
        <v>33</v>
      </c>
      <c r="Z15" s="12">
        <v>13</v>
      </c>
      <c r="AA15" s="12" t="s">
        <v>32</v>
      </c>
      <c r="AB15" s="12">
        <v>54.5</v>
      </c>
      <c r="AC15" s="12">
        <v>34</v>
      </c>
      <c r="AD15" s="116">
        <v>88.5</v>
      </c>
      <c r="AE15" s="15">
        <v>6</v>
      </c>
    </row>
    <row r="16" spans="1:31" s="5" customFormat="1" ht="30">
      <c r="A16" s="15">
        <v>7</v>
      </c>
      <c r="B16" s="12" t="s">
        <v>31</v>
      </c>
      <c r="C16" s="15">
        <v>5</v>
      </c>
      <c r="D16" s="15" t="s">
        <v>30</v>
      </c>
      <c r="E16" s="19" t="s">
        <v>29</v>
      </c>
      <c r="F16" s="12">
        <v>9</v>
      </c>
      <c r="G16" s="12" t="s">
        <v>28</v>
      </c>
      <c r="H16" s="12" t="s">
        <v>27</v>
      </c>
      <c r="I16" s="19" t="s">
        <v>26</v>
      </c>
      <c r="J16" s="12">
        <v>6</v>
      </c>
      <c r="K16" s="12" t="s">
        <v>25</v>
      </c>
      <c r="L16" s="12" t="s">
        <v>24</v>
      </c>
      <c r="M16" s="19" t="s">
        <v>23</v>
      </c>
      <c r="N16" s="12">
        <v>0.5</v>
      </c>
      <c r="O16" s="12" t="s">
        <v>5</v>
      </c>
      <c r="P16" s="12" t="s">
        <v>22</v>
      </c>
      <c r="Q16" s="19" t="s">
        <v>21</v>
      </c>
      <c r="R16" s="12">
        <v>2</v>
      </c>
      <c r="S16" s="12" t="s">
        <v>5</v>
      </c>
      <c r="T16" s="21" t="s">
        <v>20</v>
      </c>
      <c r="U16" s="19" t="s">
        <v>19</v>
      </c>
      <c r="V16" s="12">
        <v>14</v>
      </c>
      <c r="W16" s="12" t="s">
        <v>18</v>
      </c>
      <c r="X16" s="12"/>
      <c r="Y16" s="20"/>
      <c r="Z16" s="12"/>
      <c r="AA16" s="12"/>
      <c r="AB16" s="12">
        <v>31.5</v>
      </c>
      <c r="AC16" s="12">
        <v>32</v>
      </c>
      <c r="AD16" s="116">
        <v>63.5</v>
      </c>
      <c r="AE16" s="15">
        <v>7</v>
      </c>
    </row>
    <row r="17" spans="1:31" s="5" customFormat="1" ht="30" customHeight="1">
      <c r="A17" s="15">
        <v>8</v>
      </c>
      <c r="B17" s="12" t="s">
        <v>17</v>
      </c>
      <c r="C17" s="15">
        <v>1</v>
      </c>
      <c r="D17" s="15"/>
      <c r="E17" s="19"/>
      <c r="F17" s="12"/>
      <c r="G17" s="12"/>
      <c r="H17" s="12"/>
      <c r="I17" s="19"/>
      <c r="J17" s="12"/>
      <c r="K17" s="12"/>
      <c r="L17" s="12"/>
      <c r="M17" s="19"/>
      <c r="N17" s="12"/>
      <c r="O17" s="12"/>
      <c r="P17" s="12"/>
      <c r="Q17" s="19"/>
      <c r="R17" s="12"/>
      <c r="S17" s="12"/>
      <c r="T17" s="12" t="s">
        <v>16</v>
      </c>
      <c r="U17" s="19" t="s">
        <v>15</v>
      </c>
      <c r="V17" s="12">
        <v>16</v>
      </c>
      <c r="W17" s="12" t="s">
        <v>14</v>
      </c>
      <c r="X17" s="12"/>
      <c r="Y17" s="19"/>
      <c r="Z17" s="12"/>
      <c r="AA17" s="12"/>
      <c r="AB17" s="12">
        <v>16</v>
      </c>
      <c r="AC17" s="12">
        <v>19</v>
      </c>
      <c r="AD17" s="116">
        <v>35</v>
      </c>
      <c r="AE17" s="15">
        <v>8</v>
      </c>
    </row>
    <row r="18" spans="1:31" s="5" customFormat="1" ht="31.5" customHeight="1">
      <c r="A18" s="15">
        <v>9</v>
      </c>
      <c r="B18" s="12" t="s">
        <v>13</v>
      </c>
      <c r="C18" s="15">
        <v>1</v>
      </c>
      <c r="D18" s="15" t="s">
        <v>12</v>
      </c>
      <c r="E18" s="19" t="s">
        <v>11</v>
      </c>
      <c r="F18" s="12">
        <v>27</v>
      </c>
      <c r="G18" s="12" t="s">
        <v>5</v>
      </c>
      <c r="H18" s="12"/>
      <c r="I18" s="19"/>
      <c r="J18" s="12"/>
      <c r="K18" s="12"/>
      <c r="L18" s="12"/>
      <c r="M18" s="19"/>
      <c r="N18" s="12"/>
      <c r="O18" s="12"/>
      <c r="P18" s="12"/>
      <c r="Q18" s="19"/>
      <c r="R18" s="12"/>
      <c r="S18" s="12"/>
      <c r="T18" s="12"/>
      <c r="U18" s="19"/>
      <c r="V18" s="12"/>
      <c r="W18" s="12"/>
      <c r="X18" s="12"/>
      <c r="Y18" s="19"/>
      <c r="Z18" s="12"/>
      <c r="AA18" s="12"/>
      <c r="AB18" s="12">
        <v>27</v>
      </c>
      <c r="AC18" s="12">
        <v>0.5</v>
      </c>
      <c r="AD18" s="116">
        <v>27.5</v>
      </c>
      <c r="AE18" s="15">
        <v>9</v>
      </c>
    </row>
    <row r="19" spans="1:31" s="5" customFormat="1" ht="30" customHeight="1">
      <c r="A19" s="15">
        <v>10</v>
      </c>
      <c r="B19" s="12" t="s">
        <v>10</v>
      </c>
      <c r="C19" s="15">
        <v>3</v>
      </c>
      <c r="D19" s="15" t="s">
        <v>9</v>
      </c>
      <c r="E19" s="19" t="s">
        <v>8</v>
      </c>
      <c r="F19" s="12">
        <v>0.5</v>
      </c>
      <c r="G19" s="12" t="s">
        <v>5</v>
      </c>
      <c r="H19" s="12" t="s">
        <v>7</v>
      </c>
      <c r="I19" s="19" t="s">
        <v>6</v>
      </c>
      <c r="J19" s="12">
        <v>0.5</v>
      </c>
      <c r="K19" s="12" t="s">
        <v>5</v>
      </c>
      <c r="L19" s="12"/>
      <c r="M19" s="19"/>
      <c r="N19" s="12"/>
      <c r="O19" s="12"/>
      <c r="P19" s="12"/>
      <c r="Q19" s="19"/>
      <c r="R19" s="12"/>
      <c r="S19" s="12"/>
      <c r="T19" s="12" t="s">
        <v>4</v>
      </c>
      <c r="U19" s="19" t="s">
        <v>3</v>
      </c>
      <c r="V19" s="12">
        <v>10</v>
      </c>
      <c r="W19" s="12" t="s">
        <v>2</v>
      </c>
      <c r="X19" s="12"/>
      <c r="Y19" s="19"/>
      <c r="Z19" s="12"/>
      <c r="AA19" s="12"/>
      <c r="AB19" s="12">
        <v>11</v>
      </c>
      <c r="AC19" s="12">
        <v>11</v>
      </c>
      <c r="AD19" s="116">
        <v>22</v>
      </c>
      <c r="AE19" s="15">
        <v>10</v>
      </c>
    </row>
    <row r="20" spans="1:31" s="5" customFormat="1" hidden="1">
      <c r="A20" s="15">
        <v>11</v>
      </c>
      <c r="B20" s="12" t="e">
        <f>VLOOKUP($U20,[1]Women!$D$1:$K$502,3,FALSE)</f>
        <v>#N/A</v>
      </c>
      <c r="C20" s="15">
        <v>1</v>
      </c>
      <c r="D20" s="15"/>
      <c r="E20" s="19" t="e">
        <f>VLOOKUP($D20,[1]Men!$B$1:$J$502,3,FALSE)</f>
        <v>#N/A</v>
      </c>
      <c r="F20" s="12"/>
      <c r="G20" s="12"/>
      <c r="H20" s="12"/>
      <c r="I20" s="19" t="e">
        <f>VLOOKUP($H20,[1]Men!$B$1:$J$502,3,FALSE)</f>
        <v>#N/A</v>
      </c>
      <c r="J20" s="12"/>
      <c r="K20" s="12"/>
      <c r="L20" s="12"/>
      <c r="M20" s="19" t="e">
        <f>VLOOKUP($L20,[1]Men!$B$1:$J$502,3,FALSE)</f>
        <v>#N/A</v>
      </c>
      <c r="N20" s="12"/>
      <c r="O20" s="12"/>
      <c r="P20" s="12"/>
      <c r="Q20" s="19" t="e">
        <f>VLOOKUP($P20,[1]Men!$B$1:$J$502,3,FALSE)</f>
        <v>#N/A</v>
      </c>
      <c r="R20" s="12"/>
      <c r="S20" s="12"/>
      <c r="T20" s="12"/>
      <c r="U20" s="19" t="e">
        <f>VLOOKUP($T20,[1]Women!$B$1:$J$502,3,FALSE)</f>
        <v>#N/A</v>
      </c>
      <c r="V20" s="12" t="e">
        <f>VLOOKUP(U20,'[2]скор ж студ'!$C$10:$M$24,11,FALSE)</f>
        <v>#N/A</v>
      </c>
      <c r="W20" s="12"/>
      <c r="X20" s="12"/>
      <c r="Y20" s="19" t="e">
        <f>VLOOKUP($X20,[1]Women!$B$1:$J$502,3,FALSE)</f>
        <v>#N/A</v>
      </c>
      <c r="Z20" s="12" t="e">
        <f>VLOOKUP(X20,'[2]скор ж студ'!$B$10:$O$104,13,FALSE)</f>
        <v>#N/A</v>
      </c>
      <c r="AA20" s="12" t="e">
        <f>VLOOKUP(X20,'[2]труд ж студ '!$B$10:$S$24,18,FALSE)</f>
        <v>#N/A</v>
      </c>
      <c r="AB20" s="12"/>
      <c r="AC20" s="12" t="e">
        <f t="shared" ref="AC20:AC32" si="0">G20+K20+O20+S20+W20+AA20</f>
        <v>#N/A</v>
      </c>
      <c r="AD20" s="15" t="e">
        <f t="shared" ref="AD20:AD32" si="1">F20+J20+N20+R20+V20+Z20</f>
        <v>#N/A</v>
      </c>
      <c r="AE20" s="15"/>
    </row>
    <row r="21" spans="1:31" s="5" customFormat="1" hidden="1">
      <c r="A21" s="15">
        <v>12</v>
      </c>
      <c r="B21" s="12" t="e">
        <f>VLOOKUP($U21,[1]Women!$D$1:$K$502,3,FALSE)</f>
        <v>#N/A</v>
      </c>
      <c r="C21" s="15">
        <v>1</v>
      </c>
      <c r="D21" s="15"/>
      <c r="E21" s="19" t="e">
        <f>VLOOKUP($D21,[1]Men!$B$1:$J$502,3,FALSE)</f>
        <v>#N/A</v>
      </c>
      <c r="F21" s="12"/>
      <c r="G21" s="12"/>
      <c r="H21" s="12"/>
      <c r="I21" s="19" t="e">
        <f>VLOOKUP($H21,[1]Men!$B$1:$J$502,3,FALSE)</f>
        <v>#N/A</v>
      </c>
      <c r="J21" s="12"/>
      <c r="K21" s="12"/>
      <c r="L21" s="12"/>
      <c r="M21" s="19" t="e">
        <f>VLOOKUP($L21,[1]Men!$B$1:$J$502,3,FALSE)</f>
        <v>#N/A</v>
      </c>
      <c r="N21" s="12"/>
      <c r="O21" s="12"/>
      <c r="P21" s="12"/>
      <c r="Q21" s="19" t="e">
        <f>VLOOKUP($P21,[1]Men!$B$1:$J$502,3,FALSE)</f>
        <v>#N/A</v>
      </c>
      <c r="R21" s="12"/>
      <c r="S21" s="12"/>
      <c r="T21" s="12"/>
      <c r="U21" s="19" t="e">
        <f>VLOOKUP($T21,[1]Women!$B$1:$J$502,3,FALSE)</f>
        <v>#N/A</v>
      </c>
      <c r="V21" s="12" t="e">
        <f>VLOOKUP(U21,'[2]скор ж студ'!$C$10:$M$24,11,FALSE)</f>
        <v>#N/A</v>
      </c>
      <c r="W21" s="12"/>
      <c r="X21" s="12"/>
      <c r="Y21" s="19" t="e">
        <f>VLOOKUP($X21,[1]Women!$B$1:$J$502,3,FALSE)</f>
        <v>#N/A</v>
      </c>
      <c r="Z21" s="12" t="e">
        <f>VLOOKUP(X21,'[2]скор ж студ'!$B$10:$O$104,13,FALSE)</f>
        <v>#N/A</v>
      </c>
      <c r="AA21" s="12" t="e">
        <f>VLOOKUP(X21,'[2]труд ж студ '!$B$10:$S$24,18,FALSE)</f>
        <v>#N/A</v>
      </c>
      <c r="AB21" s="12"/>
      <c r="AC21" s="12" t="e">
        <f t="shared" si="0"/>
        <v>#N/A</v>
      </c>
      <c r="AD21" s="15" t="e">
        <f t="shared" si="1"/>
        <v>#N/A</v>
      </c>
      <c r="AE21" s="15"/>
    </row>
    <row r="22" spans="1:31" s="5" customFormat="1" hidden="1">
      <c r="A22" s="15">
        <v>13</v>
      </c>
      <c r="B22" s="12" t="e">
        <f>VLOOKUP($E22,[1]Men!$D$1:$K$502,3,FALSE)</f>
        <v>#N/A</v>
      </c>
      <c r="C22" s="15">
        <v>1</v>
      </c>
      <c r="D22" s="15"/>
      <c r="E22" s="17"/>
      <c r="F22" s="12" t="e">
        <f>VLOOKUP(E22,'[2]скор м студ'!$C$10:$O$39,12,FALSE)</f>
        <v>#N/A</v>
      </c>
      <c r="G22" s="12"/>
      <c r="H22" s="12"/>
      <c r="I22" s="16"/>
      <c r="J22" s="12"/>
      <c r="K22" s="12"/>
      <c r="L22" s="12"/>
      <c r="M22" s="16"/>
      <c r="N22" s="12"/>
      <c r="O22" s="12"/>
      <c r="P22" s="12"/>
      <c r="Q22" s="16"/>
      <c r="R22" s="12"/>
      <c r="S22" s="12"/>
      <c r="T22" s="12"/>
      <c r="U22" s="15"/>
      <c r="V22" s="12"/>
      <c r="W22" s="12"/>
      <c r="X22" s="12"/>
      <c r="Y22" s="13"/>
      <c r="Z22" s="12" t="e">
        <f>VLOOKUP(X22,'[2]скор ж студ'!$B$10:$O$104,13,FALSE)</f>
        <v>#N/A</v>
      </c>
      <c r="AA22" s="12" t="e">
        <f>VLOOKUP(X22,'[2]труд ж студ '!$B$10:$S$24,18,FALSE)</f>
        <v>#N/A</v>
      </c>
      <c r="AB22" s="12"/>
      <c r="AC22" s="12" t="e">
        <f t="shared" si="0"/>
        <v>#N/A</v>
      </c>
      <c r="AD22" s="15" t="e">
        <f t="shared" si="1"/>
        <v>#N/A</v>
      </c>
      <c r="AE22" s="15"/>
    </row>
    <row r="23" spans="1:31" s="5" customFormat="1" hidden="1">
      <c r="A23" s="15">
        <v>14</v>
      </c>
      <c r="B23" s="12" t="e">
        <f>VLOOKUP($U23,[1]Women!$D$1:$K$502,3,FALSE)</f>
        <v>#N/A</v>
      </c>
      <c r="C23" s="15">
        <v>1</v>
      </c>
      <c r="D23" s="15"/>
      <c r="E23" s="15"/>
      <c r="F23" s="12"/>
      <c r="G23" s="12"/>
      <c r="H23" s="12"/>
      <c r="I23" s="16"/>
      <c r="J23" s="12"/>
      <c r="K23" s="12"/>
      <c r="L23" s="12"/>
      <c r="M23" s="16"/>
      <c r="N23" s="12"/>
      <c r="O23" s="12"/>
      <c r="P23" s="12"/>
      <c r="Q23" s="16"/>
      <c r="R23" s="12"/>
      <c r="S23" s="12"/>
      <c r="T23" s="12"/>
      <c r="U23" s="18"/>
      <c r="V23" s="12" t="e">
        <f>VLOOKUP(U23,'[2]скор ж студ'!$C$10:$M$24,11,FALSE)</f>
        <v>#N/A</v>
      </c>
      <c r="W23" s="12"/>
      <c r="X23" s="12"/>
      <c r="Y23" s="13"/>
      <c r="Z23" s="12" t="e">
        <f>VLOOKUP(X23,'[2]скор ж студ'!$B$10:$O$104,13,FALSE)</f>
        <v>#N/A</v>
      </c>
      <c r="AA23" s="12" t="e">
        <f>VLOOKUP(X23,'[2]труд ж студ '!$B$10:$S$24,18,FALSE)</f>
        <v>#N/A</v>
      </c>
      <c r="AB23" s="12"/>
      <c r="AC23" s="12" t="e">
        <f t="shared" si="0"/>
        <v>#N/A</v>
      </c>
      <c r="AD23" s="15" t="e">
        <f t="shared" si="1"/>
        <v>#N/A</v>
      </c>
      <c r="AE23" s="15"/>
    </row>
    <row r="24" spans="1:31" s="5" customFormat="1" hidden="1">
      <c r="A24" s="15">
        <v>15</v>
      </c>
      <c r="B24" s="12" t="e">
        <f>VLOOKUP($U24,[1]Women!$D$1:$K$502,3,FALSE)</f>
        <v>#N/A</v>
      </c>
      <c r="C24" s="15">
        <v>1</v>
      </c>
      <c r="D24" s="15"/>
      <c r="E24" s="15"/>
      <c r="F24" s="12"/>
      <c r="G24" s="12"/>
      <c r="H24" s="12"/>
      <c r="I24" s="16"/>
      <c r="J24" s="12"/>
      <c r="K24" s="12"/>
      <c r="L24" s="12"/>
      <c r="M24" s="16"/>
      <c r="N24" s="12"/>
      <c r="O24" s="12"/>
      <c r="P24" s="12"/>
      <c r="Q24" s="16"/>
      <c r="R24" s="12"/>
      <c r="S24" s="12"/>
      <c r="T24" s="12"/>
      <c r="U24" s="18"/>
      <c r="V24" s="12" t="e">
        <f>VLOOKUP(U24,'[2]скор ж студ'!$C$10:$M$24,11,FALSE)</f>
        <v>#N/A</v>
      </c>
      <c r="W24" s="12"/>
      <c r="X24" s="12"/>
      <c r="Y24" s="13"/>
      <c r="Z24" s="12" t="e">
        <f>VLOOKUP(X24,'[2]скор ж студ'!$B$10:$O$104,13,FALSE)</f>
        <v>#N/A</v>
      </c>
      <c r="AA24" s="12" t="e">
        <f>VLOOKUP(X24,'[2]труд ж студ '!$B$10:$S$24,18,FALSE)</f>
        <v>#N/A</v>
      </c>
      <c r="AB24" s="12"/>
      <c r="AC24" s="12" t="e">
        <f t="shared" si="0"/>
        <v>#N/A</v>
      </c>
      <c r="AD24" s="15" t="e">
        <f t="shared" si="1"/>
        <v>#N/A</v>
      </c>
      <c r="AE24" s="15"/>
    </row>
    <row r="25" spans="1:31" s="5" customFormat="1" hidden="1">
      <c r="A25" s="15">
        <v>16</v>
      </c>
      <c r="B25" s="12" t="e">
        <f>VLOOKUP($U25,[1]Women!$D$1:$K$502,3,FALSE)</f>
        <v>#N/A</v>
      </c>
      <c r="C25" s="15">
        <v>1</v>
      </c>
      <c r="D25" s="15"/>
      <c r="E25" s="15"/>
      <c r="F25" s="12"/>
      <c r="G25" s="12"/>
      <c r="H25" s="12"/>
      <c r="I25" s="16"/>
      <c r="J25" s="12"/>
      <c r="K25" s="12"/>
      <c r="L25" s="12"/>
      <c r="M25" s="16"/>
      <c r="N25" s="12"/>
      <c r="O25" s="12"/>
      <c r="P25" s="12"/>
      <c r="Q25" s="16"/>
      <c r="R25" s="12"/>
      <c r="S25" s="12"/>
      <c r="T25" s="12"/>
      <c r="U25" s="18"/>
      <c r="V25" s="12" t="e">
        <f>VLOOKUP(U25,'[2]скор ж студ'!$C$10:$M$24,11,FALSE)</f>
        <v>#N/A</v>
      </c>
      <c r="W25" s="12"/>
      <c r="X25" s="12"/>
      <c r="Y25" s="13"/>
      <c r="Z25" s="12" t="e">
        <f>VLOOKUP(X25,'[2]скор ж студ'!$B$10:$O$104,13,FALSE)</f>
        <v>#N/A</v>
      </c>
      <c r="AA25" s="12" t="e">
        <f>VLOOKUP(X25,'[2]труд ж студ '!$B$10:$S$24,18,FALSE)</f>
        <v>#N/A</v>
      </c>
      <c r="AB25" s="12"/>
      <c r="AC25" s="12" t="e">
        <f t="shared" si="0"/>
        <v>#N/A</v>
      </c>
      <c r="AD25" s="15" t="e">
        <f t="shared" si="1"/>
        <v>#N/A</v>
      </c>
      <c r="AE25" s="15"/>
    </row>
    <row r="26" spans="1:31" s="5" customFormat="1" hidden="1">
      <c r="A26" s="15">
        <v>17</v>
      </c>
      <c r="B26" s="12" t="e">
        <f>VLOOKUP($U26,[1]Women!$D$1:$K$502,3,FALSE)</f>
        <v>#N/A</v>
      </c>
      <c r="C26" s="15">
        <v>1</v>
      </c>
      <c r="D26" s="15"/>
      <c r="E26" s="18"/>
      <c r="F26" s="12"/>
      <c r="G26" s="12"/>
      <c r="H26" s="12"/>
      <c r="I26" s="16"/>
      <c r="J26" s="12"/>
      <c r="K26" s="12"/>
      <c r="L26" s="12"/>
      <c r="M26" s="16"/>
      <c r="N26" s="12"/>
      <c r="O26" s="12"/>
      <c r="P26" s="12"/>
      <c r="Q26" s="16"/>
      <c r="R26" s="12"/>
      <c r="S26" s="12"/>
      <c r="T26" s="12"/>
      <c r="U26" s="18"/>
      <c r="V26" s="12" t="e">
        <f>VLOOKUP(U26,'[2]скор ж студ'!$C$10:$M$24,11,FALSE)</f>
        <v>#N/A</v>
      </c>
      <c r="W26" s="12"/>
      <c r="X26" s="12"/>
      <c r="Y26" s="13"/>
      <c r="Z26" s="12" t="e">
        <f>VLOOKUP(X26,'[2]скор ж студ'!$B$10:$O$104,13,FALSE)</f>
        <v>#N/A</v>
      </c>
      <c r="AA26" s="12" t="e">
        <f>VLOOKUP(X26,'[2]труд ж студ '!$B$10:$S$24,18,FALSE)</f>
        <v>#N/A</v>
      </c>
      <c r="AB26" s="12"/>
      <c r="AC26" s="12" t="e">
        <f t="shared" si="0"/>
        <v>#N/A</v>
      </c>
      <c r="AD26" s="15" t="e">
        <f t="shared" si="1"/>
        <v>#N/A</v>
      </c>
      <c r="AE26" s="15"/>
    </row>
    <row r="27" spans="1:31" s="5" customFormat="1" hidden="1">
      <c r="A27" s="15">
        <v>18</v>
      </c>
      <c r="B27" s="12" t="e">
        <f>VLOOKUP($E27,[1]Men!$D$1:$K$502,3,FALSE)</f>
        <v>#N/A</v>
      </c>
      <c r="C27" s="15">
        <v>1</v>
      </c>
      <c r="D27" s="15"/>
      <c r="E27" s="16"/>
      <c r="F27" s="12" t="e">
        <f>VLOOKUP(E27,'[2]скор м студ'!$C$10:$O$39,12,FALSE)</f>
        <v>#N/A</v>
      </c>
      <c r="G27" s="12"/>
      <c r="H27" s="12"/>
      <c r="I27" s="16"/>
      <c r="J27" s="12"/>
      <c r="K27" s="12"/>
      <c r="L27" s="12"/>
      <c r="M27" s="16"/>
      <c r="N27" s="12"/>
      <c r="O27" s="12"/>
      <c r="P27" s="12"/>
      <c r="Q27" s="16"/>
      <c r="R27" s="12"/>
      <c r="S27" s="12"/>
      <c r="T27" s="12"/>
      <c r="U27" s="15"/>
      <c r="V27" s="12"/>
      <c r="W27" s="12"/>
      <c r="X27" s="12"/>
      <c r="Y27" s="13"/>
      <c r="Z27" s="12" t="e">
        <f>VLOOKUP(X27,'[2]скор ж студ'!$B$10:$O$104,13,FALSE)</f>
        <v>#N/A</v>
      </c>
      <c r="AA27" s="12" t="e">
        <f>VLOOKUP(X27,'[2]труд ж студ '!$B$10:$S$24,18,FALSE)</f>
        <v>#N/A</v>
      </c>
      <c r="AB27" s="12"/>
      <c r="AC27" s="12" t="e">
        <f t="shared" si="0"/>
        <v>#N/A</v>
      </c>
      <c r="AD27" s="15" t="e">
        <f t="shared" si="1"/>
        <v>#N/A</v>
      </c>
      <c r="AE27" s="15"/>
    </row>
    <row r="28" spans="1:31" s="5" customFormat="1" hidden="1">
      <c r="A28" s="15">
        <v>19</v>
      </c>
      <c r="B28" s="12" t="e">
        <f>VLOOKUP($E28,[1]Men!$D$1:$K$502,3,FALSE)</f>
        <v>#N/A</v>
      </c>
      <c r="C28" s="15">
        <v>1</v>
      </c>
      <c r="D28" s="15"/>
      <c r="E28" s="17"/>
      <c r="F28" s="12" t="e">
        <f>VLOOKUP(E28,'[2]скор м студ'!$C$10:$O$39,12,FALSE)</f>
        <v>#N/A</v>
      </c>
      <c r="G28" s="12"/>
      <c r="H28" s="12"/>
      <c r="I28" s="16"/>
      <c r="J28" s="12"/>
      <c r="K28" s="12"/>
      <c r="L28" s="12"/>
      <c r="M28" s="16"/>
      <c r="N28" s="12"/>
      <c r="O28" s="12"/>
      <c r="P28" s="12"/>
      <c r="Q28" s="16"/>
      <c r="R28" s="12"/>
      <c r="S28" s="12"/>
      <c r="T28" s="12"/>
      <c r="U28" s="15"/>
      <c r="V28" s="12"/>
      <c r="W28" s="12"/>
      <c r="X28" s="12"/>
      <c r="Y28" s="13"/>
      <c r="Z28" s="12" t="e">
        <f>VLOOKUP(X28,'[2]скор ж студ'!$B$10:$O$104,13,FALSE)</f>
        <v>#N/A</v>
      </c>
      <c r="AA28" s="12" t="e">
        <f>VLOOKUP(X28,'[2]труд ж студ '!$B$10:$S$24,18,FALSE)</f>
        <v>#N/A</v>
      </c>
      <c r="AB28" s="12"/>
      <c r="AC28" s="12" t="e">
        <f t="shared" si="0"/>
        <v>#N/A</v>
      </c>
      <c r="AD28" s="15" t="e">
        <f t="shared" si="1"/>
        <v>#N/A</v>
      </c>
      <c r="AE28" s="15"/>
    </row>
    <row r="29" spans="1:31" s="5" customFormat="1" hidden="1">
      <c r="A29" s="15">
        <v>20</v>
      </c>
      <c r="B29" s="12" t="e">
        <f>VLOOKUP($E29,[1]Men!$D$1:$K$502,3,FALSE)</f>
        <v>#N/A</v>
      </c>
      <c r="C29" s="15">
        <v>1</v>
      </c>
      <c r="D29" s="15"/>
      <c r="E29" s="17"/>
      <c r="F29" s="12" t="e">
        <f>VLOOKUP(E29,'[2]скор м студ'!$C$10:$O$39,12,FALSE)</f>
        <v>#N/A</v>
      </c>
      <c r="G29" s="12"/>
      <c r="H29" s="12"/>
      <c r="I29" s="16"/>
      <c r="J29" s="12"/>
      <c r="K29" s="12"/>
      <c r="L29" s="12"/>
      <c r="M29" s="16"/>
      <c r="N29" s="12"/>
      <c r="O29" s="12"/>
      <c r="P29" s="12"/>
      <c r="Q29" s="16"/>
      <c r="R29" s="12"/>
      <c r="S29" s="12"/>
      <c r="T29" s="12"/>
      <c r="U29" s="15"/>
      <c r="V29" s="12"/>
      <c r="W29" s="12"/>
      <c r="X29" s="12"/>
      <c r="Y29" s="13"/>
      <c r="Z29" s="12" t="e">
        <f>VLOOKUP(X29,'[2]скор ж студ'!$B$10:$O$104,13,FALSE)</f>
        <v>#N/A</v>
      </c>
      <c r="AA29" s="12" t="e">
        <f>VLOOKUP(X29,'[2]труд ж студ '!$B$10:$S$24,18,FALSE)</f>
        <v>#N/A</v>
      </c>
      <c r="AB29" s="12"/>
      <c r="AC29" s="12" t="e">
        <f t="shared" si="0"/>
        <v>#N/A</v>
      </c>
      <c r="AD29" s="15" t="e">
        <f t="shared" si="1"/>
        <v>#N/A</v>
      </c>
      <c r="AE29" s="15"/>
    </row>
    <row r="30" spans="1:31" s="5" customFormat="1" ht="28.5" hidden="1" customHeight="1">
      <c r="A30" s="15">
        <v>21</v>
      </c>
      <c r="B30" s="12" t="e">
        <f>VLOOKUP($E30,[1]Men!$D$1:$K$502,3,FALSE)</f>
        <v>#N/A</v>
      </c>
      <c r="C30" s="15">
        <v>1</v>
      </c>
      <c r="D30" s="15"/>
      <c r="E30" s="17"/>
      <c r="F30" s="12" t="e">
        <f>VLOOKUP(E30,'[2]скор м студ'!$C$10:$O$39,12,FALSE)</f>
        <v>#N/A</v>
      </c>
      <c r="G30" s="12"/>
      <c r="H30" s="12"/>
      <c r="I30" s="16"/>
      <c r="J30" s="12"/>
      <c r="K30" s="12"/>
      <c r="L30" s="12"/>
      <c r="M30" s="16"/>
      <c r="N30" s="12"/>
      <c r="O30" s="12"/>
      <c r="P30" s="12"/>
      <c r="Q30" s="16"/>
      <c r="R30" s="12"/>
      <c r="S30" s="12"/>
      <c r="T30" s="12"/>
      <c r="U30" s="15"/>
      <c r="V30" s="12"/>
      <c r="W30" s="12"/>
      <c r="X30" s="12"/>
      <c r="Y30" s="13"/>
      <c r="Z30" s="12" t="e">
        <f>VLOOKUP(X30,'[2]скор ж студ'!$B$10:$O$104,13,FALSE)</f>
        <v>#N/A</v>
      </c>
      <c r="AA30" s="12" t="e">
        <f>VLOOKUP(X30,'[2]труд ж студ '!$B$10:$S$24,18,FALSE)</f>
        <v>#N/A</v>
      </c>
      <c r="AB30" s="12"/>
      <c r="AC30" s="12" t="e">
        <f t="shared" si="0"/>
        <v>#N/A</v>
      </c>
      <c r="AD30" s="15" t="e">
        <f t="shared" si="1"/>
        <v>#N/A</v>
      </c>
      <c r="AE30" s="15"/>
    </row>
    <row r="31" spans="1:31" s="5" customFormat="1" hidden="1">
      <c r="A31" s="11">
        <v>22</v>
      </c>
      <c r="B31" s="14" t="e">
        <f>VLOOKUP($E31,[1]Men!$D$1:$K$502,3,FALSE)</f>
        <v>#N/A</v>
      </c>
      <c r="C31" s="11"/>
      <c r="D31" s="11"/>
      <c r="E31" s="15"/>
      <c r="F31" s="14" t="e">
        <f>VLOOKUP(E31,'[2]скор м студ'!$C$10:$O$39,12,FALSE)</f>
        <v>#N/A</v>
      </c>
      <c r="G31" s="14"/>
      <c r="H31" s="14"/>
      <c r="I31" s="16"/>
      <c r="J31" s="14" t="e">
        <f>VLOOKUP(I31,'[2]скор м студ'!$C$10:$O$39,12,FALSE)</f>
        <v>#N/A</v>
      </c>
      <c r="K31" s="14"/>
      <c r="L31" s="14"/>
      <c r="M31" s="16"/>
      <c r="N31" s="14" t="e">
        <f>VLOOKUP(M31,'[2]скор м студ'!$C$10:$O$39,12,FALSE)</f>
        <v>#N/A</v>
      </c>
      <c r="O31" s="14"/>
      <c r="P31" s="14"/>
      <c r="Q31" s="16"/>
      <c r="R31" s="14" t="e">
        <f>VLOOKUP(Q31,'[2]скор м студ'!$C$10:$O$39,12,FALSE)</f>
        <v>#N/A</v>
      </c>
      <c r="S31" s="14"/>
      <c r="T31" s="14"/>
      <c r="U31" s="15"/>
      <c r="V31" s="14" t="e">
        <f>VLOOKUP(U31,'[2]скор ж студ'!$C$10:$M$24,11,FALSE)</f>
        <v>#N/A</v>
      </c>
      <c r="W31" s="14"/>
      <c r="X31" s="14"/>
      <c r="Y31" s="13"/>
      <c r="Z31" s="12" t="e">
        <f>VLOOKUP(X31,'[2]скор ж студ'!$B$10:$O$104,13,FALSE)</f>
        <v>#N/A</v>
      </c>
      <c r="AA31" s="12" t="e">
        <f>VLOOKUP(X31,'[2]труд ж студ '!$B$10:$S$24,18,FALSE)</f>
        <v>#N/A</v>
      </c>
      <c r="AB31" s="12"/>
      <c r="AC31" s="12" t="e">
        <f t="shared" si="0"/>
        <v>#N/A</v>
      </c>
      <c r="AD31" s="11" t="e">
        <f t="shared" si="1"/>
        <v>#N/A</v>
      </c>
      <c r="AE31" s="11"/>
    </row>
    <row r="32" spans="1:31" s="5" customFormat="1" hidden="1">
      <c r="A32" s="11">
        <v>23</v>
      </c>
      <c r="B32" s="14" t="e">
        <f>VLOOKUP($E32,[1]Men!$D$1:$K$502,3,FALSE)</f>
        <v>#N/A</v>
      </c>
      <c r="C32" s="11"/>
      <c r="D32" s="11"/>
      <c r="E32" s="15"/>
      <c r="F32" s="14" t="e">
        <f>VLOOKUP(E32,'[2]скор м студ'!$C$10:$O$39,12,FALSE)</f>
        <v>#N/A</v>
      </c>
      <c r="G32" s="14"/>
      <c r="H32" s="14"/>
      <c r="I32" s="16"/>
      <c r="J32" s="14" t="e">
        <f>VLOOKUP(I32,'[2]скор м студ'!$C$10:$O$39,12,FALSE)</f>
        <v>#N/A</v>
      </c>
      <c r="K32" s="14"/>
      <c r="L32" s="14"/>
      <c r="M32" s="16"/>
      <c r="N32" s="14" t="e">
        <f>VLOOKUP(M32,'[2]скор м студ'!$C$10:$O$39,12,FALSE)</f>
        <v>#N/A</v>
      </c>
      <c r="O32" s="14"/>
      <c r="P32" s="14"/>
      <c r="Q32" s="16"/>
      <c r="R32" s="14" t="e">
        <f>VLOOKUP(Q32,'[2]скор м студ'!$C$10:$O$39,12,FALSE)</f>
        <v>#N/A</v>
      </c>
      <c r="S32" s="14"/>
      <c r="T32" s="14"/>
      <c r="U32" s="15"/>
      <c r="V32" s="14" t="e">
        <f>VLOOKUP(U32,'[2]скор ж студ'!$C$10:$M$24,11,FALSE)</f>
        <v>#N/A</v>
      </c>
      <c r="W32" s="14"/>
      <c r="X32" s="14"/>
      <c r="Y32" s="13"/>
      <c r="Z32" s="12" t="e">
        <f>VLOOKUP(X32,'[2]скор ж студ'!$B$10:$O$104,13,FALSE)</f>
        <v>#N/A</v>
      </c>
      <c r="AA32" s="12" t="e">
        <f>VLOOKUP(X32,'[2]труд ж студ '!$B$10:$S$24,18,FALSE)</f>
        <v>#N/A</v>
      </c>
      <c r="AB32" s="12"/>
      <c r="AC32" s="12" t="e">
        <f t="shared" si="0"/>
        <v>#N/A</v>
      </c>
      <c r="AD32" s="11" t="e">
        <f t="shared" si="1"/>
        <v>#N/A</v>
      </c>
      <c r="AE32" s="11"/>
    </row>
    <row r="33" spans="1:31" s="5" customFormat="1">
      <c r="A33" s="6"/>
      <c r="B33" s="7"/>
      <c r="C33" s="6"/>
      <c r="D33" s="6"/>
      <c r="E33" s="9"/>
      <c r="F33" s="7"/>
      <c r="G33" s="7"/>
      <c r="H33" s="7"/>
      <c r="I33" s="10"/>
      <c r="J33" s="7"/>
      <c r="K33" s="7"/>
      <c r="L33" s="7"/>
      <c r="M33" s="10"/>
      <c r="N33" s="7"/>
      <c r="O33" s="7"/>
      <c r="P33" s="7"/>
      <c r="Q33" s="10"/>
      <c r="R33" s="7"/>
      <c r="S33" s="7"/>
      <c r="T33" s="7"/>
      <c r="U33" s="9"/>
      <c r="V33" s="7"/>
      <c r="W33" s="7"/>
      <c r="X33" s="7"/>
      <c r="Y33" s="8"/>
      <c r="Z33" s="7"/>
      <c r="AA33" s="7"/>
      <c r="AB33" s="7"/>
      <c r="AC33" s="7"/>
      <c r="AD33" s="6"/>
      <c r="AE33" s="6"/>
    </row>
    <row r="34" spans="1:31" s="32" customFormat="1" ht="24" customHeight="1">
      <c r="B34" s="59" t="s">
        <v>177</v>
      </c>
      <c r="C34" s="59"/>
      <c r="D34" s="60"/>
      <c r="E34" s="61"/>
      <c r="F34" s="62"/>
      <c r="G34" s="62" t="s">
        <v>178</v>
      </c>
      <c r="H34" s="63"/>
      <c r="I34" s="64"/>
      <c r="J34" s="64"/>
      <c r="K34" s="64"/>
      <c r="L34" s="64"/>
      <c r="N34" s="33"/>
    </row>
    <row r="35" spans="1:31" s="32" customFormat="1" ht="24" customHeight="1">
      <c r="B35" s="59" t="s">
        <v>179</v>
      </c>
      <c r="C35" s="59"/>
      <c r="D35" s="60"/>
      <c r="E35" s="61"/>
      <c r="F35" s="62"/>
      <c r="G35" s="62" t="s">
        <v>180</v>
      </c>
      <c r="H35" s="63"/>
      <c r="I35" s="64"/>
      <c r="J35" s="64"/>
      <c r="K35" s="64"/>
      <c r="L35" s="64"/>
      <c r="N35" s="33"/>
    </row>
    <row r="36" spans="1:31" s="32" customFormat="1" ht="24" customHeight="1">
      <c r="B36" s="59" t="s">
        <v>0</v>
      </c>
      <c r="C36" s="59"/>
      <c r="D36" s="60"/>
      <c r="E36" s="61"/>
      <c r="F36" s="62"/>
      <c r="G36" s="62" t="s">
        <v>1</v>
      </c>
      <c r="H36" s="63"/>
      <c r="I36" s="64"/>
      <c r="J36" s="64"/>
      <c r="K36" s="64"/>
      <c r="L36" s="64"/>
      <c r="N36" s="33"/>
    </row>
    <row r="37" spans="1:31">
      <c r="A37" s="3"/>
      <c r="B37" s="3"/>
      <c r="C37" s="3"/>
      <c r="D37" s="3"/>
      <c r="E37" s="4"/>
      <c r="F37" s="3"/>
      <c r="G37" s="3"/>
      <c r="H37" s="3"/>
      <c r="I37" s="4"/>
      <c r="J37" s="3"/>
      <c r="K37" s="3"/>
      <c r="L37" s="3"/>
      <c r="M37" s="4"/>
      <c r="N37" s="3"/>
      <c r="O37" s="3"/>
      <c r="P37" s="3"/>
      <c r="Q37" s="4"/>
      <c r="R37" s="3"/>
      <c r="S37" s="3"/>
      <c r="T37" s="3"/>
      <c r="U37" s="4"/>
      <c r="V37" s="3"/>
      <c r="W37" s="3"/>
      <c r="X37" s="3"/>
      <c r="Y37" s="4"/>
      <c r="Z37" s="3"/>
      <c r="AA37" s="3"/>
      <c r="AB37" s="3"/>
      <c r="AC37" s="3"/>
      <c r="AD37" s="3"/>
      <c r="AE37" s="3"/>
    </row>
  </sheetData>
  <mergeCells count="23">
    <mergeCell ref="O8:O9"/>
    <mergeCell ref="AB7:AB9"/>
    <mergeCell ref="AC7:AC9"/>
    <mergeCell ref="AD7:AD9"/>
    <mergeCell ref="R8:R9"/>
    <mergeCell ref="S8:S9"/>
    <mergeCell ref="V8:V9"/>
    <mergeCell ref="A1:AE1"/>
    <mergeCell ref="A2:AE2"/>
    <mergeCell ref="A3:AE3"/>
    <mergeCell ref="B7:B9"/>
    <mergeCell ref="C7:C9"/>
    <mergeCell ref="E7:R7"/>
    <mergeCell ref="U7:Z7"/>
    <mergeCell ref="W8:W9"/>
    <mergeCell ref="Z8:Z9"/>
    <mergeCell ref="AA8:AA9"/>
    <mergeCell ref="AE7:AE9"/>
    <mergeCell ref="F8:F9"/>
    <mergeCell ref="G8:G9"/>
    <mergeCell ref="J8:J9"/>
    <mergeCell ref="K8:K9"/>
    <mergeCell ref="N8:N9"/>
  </mergeCells>
  <pageMargins left="0.39370078740157483" right="0.39370078740157483" top="0.39370078740157483" bottom="0.39370078740157483" header="0" footer="0"/>
  <pageSetup paperSize="9" scale="71" orientation="landscape" horizontalDpi="1200" verticalDpi="1200" r:id="rId1"/>
  <colBreaks count="1" manualBreakCount="1">
    <brk id="3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скор ж студ</vt:lpstr>
      <vt:lpstr>скор м студ</vt:lpstr>
      <vt:lpstr>труд ж студ </vt:lpstr>
      <vt:lpstr>труд м студ</vt:lpstr>
      <vt:lpstr>команды (2)</vt:lpstr>
      <vt:lpstr>'команды (2)'!Заголовки_для_печати</vt:lpstr>
      <vt:lpstr>'скор ж студ'!Заголовки_для_печати</vt:lpstr>
      <vt:lpstr>'скор м студ'!Заголовки_для_печати</vt:lpstr>
      <vt:lpstr>'труд ж студ '!Заголовки_для_печати</vt:lpstr>
      <vt:lpstr>'труд м студ'!Заголовки_для_печати</vt:lpstr>
      <vt:lpstr>'команды (2)'!Область_печати</vt:lpstr>
      <vt:lpstr>'скор ж студ'!Область_печати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Пушистик</cp:lastModifiedBy>
  <cp:lastPrinted>2017-03-11T16:18:52Z</cp:lastPrinted>
  <dcterms:created xsi:type="dcterms:W3CDTF">2017-03-11T15:42:17Z</dcterms:created>
  <dcterms:modified xsi:type="dcterms:W3CDTF">2017-03-12T12:26:58Z</dcterms:modified>
</cp:coreProperties>
</file>